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ord\Mayotte Nature Envir Dropbox\Projets\06.Projet en cours\07.Fondation de France 2026\02.BilanProjet\Kit Accompagnement MNE\Projet Associatif\00.GestionAssociatif\"/>
    </mc:Choice>
  </mc:AlternateContent>
  <xr:revisionPtr revIDLastSave="0" documentId="13_ncr:1_{3921D302-BFE8-4B29-8637-71A7FE9CBCE1}" xr6:coauthVersionLast="47" xr6:coauthVersionMax="47" xr10:uidLastSave="{00000000-0000-0000-0000-000000000000}"/>
  <bookViews>
    <workbookView xWindow="28680" yWindow="-75" windowWidth="29040" windowHeight="15720" tabRatio="625" xr2:uid="{0BC3DB6A-4CBB-4CAE-AA99-D7532CBF91C5}"/>
  </bookViews>
  <sheets>
    <sheet name="Introduction" sheetId="16" r:id="rId1"/>
    <sheet name="Liste des Bénévoles " sheetId="15" r:id="rId2"/>
    <sheet name="SUIVI BENEVOLE 2026" sheetId="14" r:id="rId3"/>
    <sheet name="Attestation Bénévole" sheetId="12" r:id="rId4"/>
  </sheets>
  <definedNames>
    <definedName name="Z_F0A223A1_BFEF_4008_9CBC_33BE820229F1_.wvu.Cols" localSheetId="2" hidden="1">'SUIVI BENEVOLE 2026'!$BO:$CR,'SUIVI BENEVOLE 2026'!$CT:$DV,'SUIVI BENEVOLE 2026'!$DX:$FA,'SUIVI BENEVOLE 2026'!$FC:$GE,'SUIVI BENEVOLE 2026'!$GG:$HJ,'SUIVI BENEVOLE 2026'!$HL:$IO,'SUIVI BENEVOLE 2026'!$IQ:$JS,'SUIVI BENEVOLE 2026'!$JU:$KX,'SUIVI BENEVOLE 2026'!$KZ:$MB,'SUIVI BENEVOLE 2026'!$MD:$NG</definedName>
    <definedName name="Z_F0A223A1_BFEF_4008_9CBC_33BE820229F1_.wvu.PrintArea" localSheetId="3" hidden="1">'Attestation Bénévole'!$A$1:$H$49</definedName>
    <definedName name="Z_F0A223A1_BFEF_4008_9CBC_33BE820229F1_.wvu.Rows" localSheetId="3" hidden="1">'Attestation Bénévole'!$58:$92</definedName>
    <definedName name="_xlnm.Print_Area" localSheetId="3">'Attestation Bénévole'!$A$1:$H$52</definedName>
  </definedNames>
  <calcPr calcId="191029"/>
  <customWorkbookViews>
    <customWorkbookView name="ATTESTATION" guid="{F0A223A1-BFEF-4008-9CBC-33BE820229F1}" maximized="1" xWindow="-9" yWindow="-9" windowWidth="1938" windowHeight="1038" tabRatio="625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4" l="1"/>
  <c r="B8" i="14"/>
  <c r="E6" i="14"/>
  <c r="E5" i="14"/>
  <c r="E4" i="14"/>
  <c r="O39" i="12"/>
  <c r="O40" i="12"/>
  <c r="O41" i="12"/>
  <c r="N41" i="12"/>
  <c r="O38" i="12"/>
  <c r="M40" i="12"/>
  <c r="M39" i="12"/>
  <c r="E40" i="12"/>
  <c r="E39" i="12"/>
  <c r="E12" i="14"/>
  <c r="F12" i="14"/>
  <c r="E14" i="14"/>
  <c r="F14" i="14"/>
  <c r="E16" i="14"/>
  <c r="F16" i="14"/>
  <c r="E18" i="14"/>
  <c r="F18" i="14"/>
  <c r="E20" i="14"/>
  <c r="F20" i="14"/>
  <c r="E22" i="14"/>
  <c r="F22" i="14"/>
  <c r="E24" i="14"/>
  <c r="F24" i="14"/>
  <c r="E26" i="14"/>
  <c r="F26" i="14"/>
  <c r="E28" i="14"/>
  <c r="F28" i="14"/>
  <c r="E30" i="14"/>
  <c r="F30" i="14"/>
  <c r="E32" i="14"/>
  <c r="F32" i="14"/>
  <c r="E34" i="14"/>
  <c r="F34" i="14"/>
  <c r="E36" i="14"/>
  <c r="F36" i="14"/>
  <c r="E38" i="14"/>
  <c r="F38" i="14"/>
  <c r="E40" i="14"/>
  <c r="F40" i="14"/>
  <c r="E42" i="14"/>
  <c r="F42" i="14"/>
  <c r="E44" i="14"/>
  <c r="F44" i="14"/>
  <c r="F10" i="14"/>
  <c r="E10" i="14"/>
  <c r="D36" i="14"/>
  <c r="D38" i="14"/>
  <c r="D40" i="14"/>
  <c r="D42" i="14"/>
  <c r="D44" i="14"/>
  <c r="D24" i="14"/>
  <c r="D26" i="14"/>
  <c r="D28" i="14"/>
  <c r="D30" i="14"/>
  <c r="D32" i="14"/>
  <c r="D34" i="14"/>
  <c r="D16" i="14"/>
  <c r="D18" i="14"/>
  <c r="D20" i="14"/>
  <c r="D22" i="14"/>
  <c r="D14" i="14"/>
  <c r="D12" i="14"/>
  <c r="D10" i="14"/>
  <c r="D6" i="14"/>
  <c r="D5" i="14"/>
  <c r="E8" i="14" l="1"/>
  <c r="F8" i="14"/>
  <c r="D8" i="14"/>
</calcChain>
</file>

<file path=xl/sharedStrings.xml><?xml version="1.0" encoding="utf-8"?>
<sst xmlns="http://schemas.openxmlformats.org/spreadsheetml/2006/main" count="149" uniqueCount="76">
  <si>
    <t>bénévoles non spécialistes (tenue de stand, opération nettoyage,…)</t>
  </si>
  <si>
    <t>bénévoles spécialistes (compta, création, animation, …)</t>
  </si>
  <si>
    <t>MARS</t>
  </si>
  <si>
    <t>AVRIL</t>
  </si>
  <si>
    <t>MAI</t>
  </si>
  <si>
    <t>JANVIER</t>
  </si>
  <si>
    <t>FEVRIER</t>
  </si>
  <si>
    <t>JUIN</t>
  </si>
  <si>
    <t>JUILLET</t>
  </si>
  <si>
    <t>AOUT</t>
  </si>
  <si>
    <t>SEPTEMBRE</t>
  </si>
  <si>
    <t>OCTOBRE</t>
  </si>
  <si>
    <t xml:space="preserve">NOVEMBRE </t>
  </si>
  <si>
    <t>DECEMBRE</t>
  </si>
  <si>
    <t>Nom Prénom</t>
  </si>
  <si>
    <t>Total 1</t>
  </si>
  <si>
    <t>Total 2</t>
  </si>
  <si>
    <t>Total 3</t>
  </si>
  <si>
    <t>Nombre Heure à inscrire</t>
  </si>
  <si>
    <t>Barème 1 (€/h) :</t>
  </si>
  <si>
    <t>représentation de l'association en externe, membres du conseil d'administration</t>
  </si>
  <si>
    <t>Barème 2 (€/h) :</t>
  </si>
  <si>
    <t>Barème 3 (€/h) :</t>
  </si>
  <si>
    <t>Montant en €</t>
  </si>
  <si>
    <t>TOTAL Heure</t>
  </si>
  <si>
    <t>SOMME TOTAL HEURE (PAR TYPE)</t>
  </si>
  <si>
    <t>Description</t>
  </si>
  <si>
    <t>Barème</t>
  </si>
  <si>
    <t>plastic odyssey</t>
  </si>
  <si>
    <t xml:space="preserve">Attestation de Bénévolat - Annuelle </t>
  </si>
  <si>
    <t xml:space="preserve">2025 - Mayotte Nature Environnement </t>
  </si>
  <si>
    <t>Déclaration du temps bénévole  - 
Suivi Anuelle 2026</t>
  </si>
  <si>
    <t xml:space="preserve">Nom Prénom </t>
  </si>
  <si>
    <t>Contrat de Bénévolat Signé (Oui/Non)</t>
  </si>
  <si>
    <t>Au cours de cette période, il a participé notamment aux missions suivantes :</t>
  </si>
  <si>
    <t xml:space="preserve">Je soussignée, </t>
  </si>
  <si>
    <t xml:space="preserve"> agissant en qualité de </t>
  </si>
  <si>
    <t>Fonction</t>
  </si>
  <si>
    <t>, atteste que :</t>
  </si>
  <si>
    <t xml:space="preserve">née le </t>
  </si>
  <si>
    <t xml:space="preserve">à </t>
  </si>
  <si>
    <t xml:space="preserve"> a exercé des activités de bénévolat au sein de notre association du </t>
  </si>
  <si>
    <t>Mission :</t>
  </si>
  <si>
    <t xml:space="preserve">Mission : </t>
  </si>
  <si>
    <t xml:space="preserve">Total des Heures </t>
  </si>
  <si>
    <t xml:space="preserve">TOTAL </t>
  </si>
  <si>
    <t>Valorisation Monétaire</t>
  </si>
  <si>
    <t xml:space="preserve">Signature </t>
  </si>
  <si>
    <t xml:space="preserve">au </t>
  </si>
  <si>
    <t xml:space="preserve">,résidant à l'adresse : </t>
  </si>
  <si>
    <t xml:space="preserve"> au sein de l'association </t>
  </si>
  <si>
    <t>Tout au long de son engagement,                                                   a fait preuve de sérieux, d'implication, de disponibilité et d'un réel esprit de solidarité dans l'accomplissement de ses missions.</t>
  </si>
  <si>
    <t xml:space="preserve">Nom Prénom (Responsable asso) </t>
  </si>
  <si>
    <t>fonction</t>
  </si>
  <si>
    <t>Nom Asso</t>
  </si>
  <si>
    <t>Nom Prenom bénévole</t>
  </si>
  <si>
    <t>née le</t>
  </si>
  <si>
    <t>date de naissance</t>
  </si>
  <si>
    <t>lieu de naissance</t>
  </si>
  <si>
    <t>adresse du bénévole</t>
  </si>
  <si>
    <r>
      <t xml:space="preserve">Tout au long de son engagement, </t>
    </r>
    <r>
      <rPr>
        <i/>
        <sz val="14"/>
        <color rgb="FFFF0000"/>
        <rFont val="Arial"/>
        <family val="2"/>
      </rPr>
      <t xml:space="preserve"> Madame/Monsieur NOM PRENOM </t>
    </r>
    <r>
      <rPr>
        <sz val="14"/>
        <rFont val="Arial"/>
        <family val="2"/>
      </rPr>
      <t>a fait preuve de sérieux, d'implication, de disponibilité et d'un réel esprit de solidarité dans l'accomplissement de ses missions.</t>
    </r>
  </si>
  <si>
    <t>date debut</t>
  </si>
  <si>
    <r>
      <t xml:space="preserve">au  </t>
    </r>
    <r>
      <rPr>
        <i/>
        <sz val="14"/>
        <color rgb="FFFF0000"/>
        <rFont val="Arial"/>
        <family val="2"/>
      </rPr>
      <t xml:space="preserve">date de fin </t>
    </r>
  </si>
  <si>
    <t>Date de début de signature</t>
  </si>
  <si>
    <t xml:space="preserve">Mail </t>
  </si>
  <si>
    <t>Téléphone</t>
  </si>
  <si>
    <t>Attestation de Bénévolat 2026 faites (Oui/Non)</t>
  </si>
  <si>
    <t>Nom</t>
  </si>
  <si>
    <t>Prénom</t>
  </si>
  <si>
    <t>Nbr total d'heure de bénévolat</t>
  </si>
  <si>
    <t>Numéro du Barème appliqué (1,2,3)</t>
  </si>
  <si>
    <t>Exemple : Pierre Mohamadi</t>
  </si>
  <si>
    <t xml:space="preserve">Valorisation Total </t>
  </si>
  <si>
    <r>
      <t xml:space="preserve">Ce fichier permet de disposer de la </t>
    </r>
    <r>
      <rPr>
        <b/>
        <sz val="10"/>
        <rFont val="Arial"/>
        <family val="2"/>
      </rPr>
      <t>liste des bénévoles de l’association</t>
    </r>
    <r>
      <rPr>
        <sz val="10"/>
        <rFont val="Arial"/>
        <family val="2"/>
      </rPr>
      <t xml:space="preserve">, de savoir s’ils sont </t>
    </r>
    <r>
      <rPr>
        <b/>
        <sz val="10"/>
        <rFont val="Arial"/>
        <family val="2"/>
      </rPr>
      <t>adhérents ou non</t>
    </r>
    <r>
      <rPr>
        <sz val="10"/>
        <rFont val="Arial"/>
        <family val="2"/>
      </rPr>
      <t xml:space="preserve">, et de renseigner leurs coordonnées. Il permet également d’assurer le </t>
    </r>
    <r>
      <rPr>
        <b/>
        <sz val="10"/>
        <rFont val="Arial"/>
        <family val="2"/>
      </rPr>
      <t>suivi et la valorisation du bénévolat</t>
    </r>
    <r>
      <rPr>
        <sz val="10"/>
        <rFont val="Arial"/>
        <family val="2"/>
      </rPr>
      <t xml:space="preserve">, notamment pour quantifier le nombre d’heures réalisées et intégrer la valorisation du bénévolat dans les budgets et les documents comptables. (Onglet : Liste des bénévoles) </t>
    </r>
  </si>
  <si>
    <r>
      <t xml:space="preserve">À MNE, le bénévolat est valorisé selon un </t>
    </r>
    <r>
      <rPr>
        <b/>
        <sz val="10"/>
        <rFont val="Arial"/>
        <family val="2"/>
      </rPr>
      <t>barème à trois niveaux</t>
    </r>
    <r>
      <rPr>
        <sz val="10"/>
        <rFont val="Arial"/>
        <family val="2"/>
      </rPr>
      <t xml:space="preserve">, en fonction du type d’activité réalisée. Pour chaque jour, le </t>
    </r>
    <r>
      <rPr>
        <b/>
        <sz val="10"/>
        <rFont val="Arial"/>
        <family val="2"/>
      </rPr>
      <t>nombre d’heures de bénévolat est renseigné sur la ligne du haut</t>
    </r>
    <r>
      <rPr>
        <sz val="10"/>
        <rFont val="Arial"/>
        <family val="2"/>
      </rPr>
      <t xml:space="preserve"> et le </t>
    </r>
    <r>
      <rPr>
        <b/>
        <sz val="10"/>
        <rFont val="Arial"/>
        <family val="2"/>
      </rPr>
      <t>numéro du barème correspondant sur la ligne du bas</t>
    </r>
    <r>
      <rPr>
        <sz val="10"/>
        <rFont val="Arial"/>
        <family val="2"/>
      </rPr>
      <t xml:space="preserve">. Les formules permettent ensuite de calculer automatiquement le </t>
    </r>
    <r>
      <rPr>
        <b/>
        <sz val="10"/>
        <rFont val="Arial"/>
        <family val="2"/>
      </rPr>
      <t>nombre total d’heures de bénévolat réalisées au sein de l’association</t>
    </r>
    <r>
      <rPr>
        <sz val="10"/>
        <rFont val="Arial"/>
        <family val="2"/>
      </rPr>
      <t xml:space="preserve"> ainsi que la </t>
    </r>
    <r>
      <rPr>
        <b/>
        <sz val="10"/>
        <rFont val="Arial"/>
        <family val="2"/>
      </rPr>
      <t>valorisation financière totale du bénévolat</t>
    </r>
    <r>
      <rPr>
        <sz val="10"/>
        <rFont val="Arial"/>
        <family val="2"/>
      </rPr>
      <t xml:space="preserve">, qui peut être transmise au comptable pour être intégrée aux comptes de l’association. (Onglet Suivi Bénévole) </t>
    </r>
  </si>
  <si>
    <t xml:space="preserve">Enfin, vous pouvez imprimer une attestation pour vos bénévoles directement avec l'attestation bénévole. (Onglet : Attestation bénévole)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</si>
</sst>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]_-;\-* #,##0.00\ [$€]_-;_-* \-??\ [$€]_-;_-@_-"/>
    <numFmt numFmtId="165" formatCode="#,##0.00\ &quot;€&quot;"/>
  </numFmts>
  <fonts count="7" x14ac:knownFonts="1">
    <font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i/>
      <sz val="14"/>
      <color rgb="FFFF000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100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2" borderId="7" xfId="0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textRotation="90"/>
    </xf>
    <xf numFmtId="0" fontId="0" fillId="3" borderId="0" xfId="0" applyFill="1" applyAlignment="1">
      <alignment textRotation="90"/>
    </xf>
    <xf numFmtId="0" fontId="0" fillId="3" borderId="1" xfId="0" applyFill="1" applyBorder="1" applyAlignment="1">
      <alignment textRotation="90"/>
    </xf>
    <xf numFmtId="0" fontId="0" fillId="4" borderId="1" xfId="0" applyFill="1" applyBorder="1" applyAlignment="1">
      <alignment textRotation="90"/>
    </xf>
    <xf numFmtId="0" fontId="0" fillId="5" borderId="1" xfId="0" applyFill="1" applyBorder="1" applyAlignment="1">
      <alignment textRotation="90"/>
    </xf>
    <xf numFmtId="0" fontId="0" fillId="6" borderId="1" xfId="0" applyFill="1" applyBorder="1" applyAlignment="1">
      <alignment textRotation="90"/>
    </xf>
    <xf numFmtId="0" fontId="0" fillId="7" borderId="1" xfId="0" applyFill="1" applyBorder="1" applyAlignment="1">
      <alignment textRotation="90"/>
    </xf>
    <xf numFmtId="0" fontId="0" fillId="8" borderId="1" xfId="0" applyFill="1" applyBorder="1" applyAlignment="1">
      <alignment textRotation="90"/>
    </xf>
    <xf numFmtId="14" fontId="0" fillId="8" borderId="1" xfId="0" applyNumberFormat="1" applyFill="1" applyBorder="1" applyAlignment="1">
      <alignment textRotation="90"/>
    </xf>
    <xf numFmtId="0" fontId="0" fillId="8" borderId="1" xfId="0" applyFill="1" applyBorder="1"/>
    <xf numFmtId="0" fontId="0" fillId="2" borderId="1" xfId="0" applyFill="1" applyBorder="1" applyAlignment="1">
      <alignment textRotation="90"/>
    </xf>
    <xf numFmtId="0" fontId="0" fillId="0" borderId="1" xfId="0" applyBorder="1" applyAlignment="1">
      <alignment horizontal="center" vertical="center" wrapText="1"/>
    </xf>
    <xf numFmtId="0" fontId="0" fillId="8" borderId="13" xfId="0" applyFill="1" applyBorder="1"/>
    <xf numFmtId="14" fontId="0" fillId="3" borderId="14" xfId="0" applyNumberFormat="1" applyFill="1" applyBorder="1" applyAlignment="1">
      <alignment textRotation="90"/>
    </xf>
    <xf numFmtId="0" fontId="0" fillId="3" borderId="3" xfId="0" applyFill="1" applyBorder="1"/>
    <xf numFmtId="0" fontId="0" fillId="3" borderId="15" xfId="0" applyFill="1" applyBorder="1"/>
    <xf numFmtId="0" fontId="0" fillId="4" borderId="3" xfId="0" applyFill="1" applyBorder="1"/>
    <xf numFmtId="0" fontId="0" fillId="5" borderId="3" xfId="0" applyFill="1" applyBorder="1"/>
    <xf numFmtId="0" fontId="0" fillId="6" borderId="3" xfId="0" applyFill="1" applyBorder="1"/>
    <xf numFmtId="0" fontId="0" fillId="7" borderId="3" xfId="0" applyFill="1" applyBorder="1"/>
    <xf numFmtId="0" fontId="0" fillId="8" borderId="3" xfId="0" applyFill="1" applyBorder="1"/>
    <xf numFmtId="0" fontId="0" fillId="2" borderId="3" xfId="0" applyFill="1" applyBorder="1"/>
    <xf numFmtId="0" fontId="0" fillId="8" borderId="4" xfId="0" applyFill="1" applyBorder="1"/>
    <xf numFmtId="0" fontId="0" fillId="3" borderId="7" xfId="0" applyFill="1" applyBorder="1"/>
    <xf numFmtId="0" fontId="0" fillId="3" borderId="16" xfId="0" applyFill="1" applyBorder="1"/>
    <xf numFmtId="0" fontId="0" fillId="4" borderId="7" xfId="0" applyFill="1" applyBorder="1"/>
    <xf numFmtId="0" fontId="0" fillId="5" borderId="7" xfId="0" applyFill="1" applyBorder="1"/>
    <xf numFmtId="0" fontId="0" fillId="6" borderId="7" xfId="0" applyFill="1" applyBorder="1"/>
    <xf numFmtId="0" fontId="0" fillId="7" borderId="7" xfId="0" applyFill="1" applyBorder="1"/>
    <xf numFmtId="0" fontId="0" fillId="8" borderId="7" xfId="0" applyFill="1" applyBorder="1"/>
    <xf numFmtId="0" fontId="0" fillId="8" borderId="9" xfId="0" applyFill="1" applyBorder="1"/>
    <xf numFmtId="0" fontId="0" fillId="0" borderId="15" xfId="0" applyBorder="1"/>
    <xf numFmtId="0" fontId="0" fillId="0" borderId="8" xfId="0" applyBorder="1" applyAlignment="1">
      <alignment horizontal="center" vertical="center"/>
    </xf>
    <xf numFmtId="0" fontId="0" fillId="0" borderId="16" xfId="0" applyBorder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165" fontId="0" fillId="0" borderId="1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0" fontId="0" fillId="9" borderId="2" xfId="0" applyFill="1" applyBorder="1"/>
    <xf numFmtId="0" fontId="0" fillId="9" borderId="3" xfId="0" applyFill="1" applyBorder="1"/>
    <xf numFmtId="0" fontId="0" fillId="9" borderId="4" xfId="0" applyFill="1" applyBorder="1"/>
    <xf numFmtId="0" fontId="0" fillId="0" borderId="19" xfId="0" applyBorder="1" applyAlignment="1">
      <alignment vertical="center" wrapText="1"/>
    </xf>
    <xf numFmtId="165" fontId="0" fillId="0" borderId="18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left" vertical="center" wrapText="1"/>
    </xf>
    <xf numFmtId="14" fontId="0" fillId="4" borderId="1" xfId="0" applyNumberFormat="1" applyFill="1" applyBorder="1" applyAlignment="1">
      <alignment textRotation="90"/>
    </xf>
    <xf numFmtId="14" fontId="0" fillId="5" borderId="1" xfId="0" applyNumberFormat="1" applyFill="1" applyBorder="1" applyAlignment="1">
      <alignment textRotation="90"/>
    </xf>
    <xf numFmtId="14" fontId="0" fillId="6" borderId="1" xfId="0" applyNumberFormat="1" applyFill="1" applyBorder="1" applyAlignment="1">
      <alignment textRotation="90"/>
    </xf>
    <xf numFmtId="14" fontId="0" fillId="7" borderId="1" xfId="0" applyNumberFormat="1" applyFill="1" applyBorder="1" applyAlignment="1">
      <alignment textRotation="90"/>
    </xf>
    <xf numFmtId="14" fontId="0" fillId="2" borderId="1" xfId="0" applyNumberFormat="1" applyFill="1" applyBorder="1" applyAlignment="1">
      <alignment textRotation="90"/>
    </xf>
    <xf numFmtId="14" fontId="0" fillId="3" borderId="1" xfId="0" applyNumberFormat="1" applyFill="1" applyBorder="1" applyAlignment="1">
      <alignment textRotation="90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/>
    </xf>
    <xf numFmtId="0" fontId="2" fillId="9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0" fontId="0" fillId="8" borderId="25" xfId="0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8" borderId="26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/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 vertical="center"/>
    </xf>
    <xf numFmtId="165" fontId="0" fillId="0" borderId="22" xfId="0" applyNumberFormat="1" applyBorder="1" applyAlignment="1">
      <alignment horizontal="center" vertical="center"/>
    </xf>
    <xf numFmtId="0" fontId="0" fillId="10" borderId="23" xfId="0" applyFill="1" applyBorder="1" applyAlignment="1">
      <alignment horizontal="center" vertical="center" wrapText="1"/>
    </xf>
    <xf numFmtId="0" fontId="0" fillId="10" borderId="24" xfId="0" applyFill="1" applyBorder="1" applyAlignment="1">
      <alignment horizontal="center" vertical="center"/>
    </xf>
    <xf numFmtId="165" fontId="0" fillId="10" borderId="30" xfId="0" applyNumberFormat="1" applyFill="1" applyBorder="1" applyAlignment="1">
      <alignment horizontal="center" vertical="center"/>
    </xf>
    <xf numFmtId="165" fontId="0" fillId="10" borderId="31" xfId="0" applyNumberFormat="1" applyFill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2">
    <cellStyle name="Euro" xfId="1" xr:uid="{0DC0B24B-F3F4-4857-8379-A42D9B7806A6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0</xdr:row>
      <xdr:rowOff>175260</xdr:rowOff>
    </xdr:from>
    <xdr:to>
      <xdr:col>0</xdr:col>
      <xdr:colOff>1354455</xdr:colOff>
      <xdr:row>0</xdr:row>
      <xdr:rowOff>1196467</xdr:rowOff>
    </xdr:to>
    <xdr:pic>
      <xdr:nvPicPr>
        <xdr:cNvPr id="2" name="image1.png" descr="Une image contenant Police, Graphique, logo, graphisme&#10;&#10;Le contenu généré par l’IA peut être incorrect.">
          <a:extLst>
            <a:ext uri="{FF2B5EF4-FFF2-40B4-BE49-F238E27FC236}">
              <a16:creationId xmlns:a16="http://schemas.microsoft.com/office/drawing/2014/main" id="{A557782E-3951-47F5-A536-5E34472FB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6220" y="175260"/>
          <a:ext cx="1122045" cy="1025017"/>
        </a:xfrm>
        <a:prstGeom prst="rect">
          <a:avLst/>
        </a:prstGeom>
      </xdr:spPr>
    </xdr:pic>
    <xdr:clientData/>
  </xdr:twoCellAnchor>
  <xdr:twoCellAnchor editAs="oneCell">
    <xdr:from>
      <xdr:col>0</xdr:col>
      <xdr:colOff>1499236</xdr:colOff>
      <xdr:row>0</xdr:row>
      <xdr:rowOff>167640</xdr:rowOff>
    </xdr:from>
    <xdr:to>
      <xdr:col>0</xdr:col>
      <xdr:colOff>2339341</xdr:colOff>
      <xdr:row>0</xdr:row>
      <xdr:rowOff>1277425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2FA3254-884E-4821-9F9C-970725340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9236" y="167640"/>
          <a:ext cx="836295" cy="11002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137161</xdr:colOff>
      <xdr:row>0</xdr:row>
      <xdr:rowOff>76200</xdr:rowOff>
    </xdr:from>
    <xdr:to>
      <xdr:col>0</xdr:col>
      <xdr:colOff>838201</xdr:colOff>
      <xdr:row>0</xdr:row>
      <xdr:rowOff>714367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603D48-0347-416B-8B0F-949D1BBC5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1" y="76200"/>
          <a:ext cx="701040" cy="6381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434340</xdr:colOff>
      <xdr:row>0</xdr:row>
      <xdr:rowOff>38101</xdr:rowOff>
    </xdr:from>
    <xdr:to>
      <xdr:col>1</xdr:col>
      <xdr:colOff>1295399</xdr:colOff>
      <xdr:row>0</xdr:row>
      <xdr:rowOff>816221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458462B-C455-14E0-0EF2-2DC193687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5320" y="38101"/>
          <a:ext cx="861059" cy="7743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1606467</xdr:colOff>
      <xdr:row>1</xdr:row>
      <xdr:rowOff>338249</xdr:rowOff>
    </xdr:from>
    <xdr:to>
      <xdr:col>4</xdr:col>
      <xdr:colOff>998377</xdr:colOff>
      <xdr:row>8</xdr:row>
      <xdr:rowOff>2230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9A1C794-45A2-4EE9-8C92-6934867FE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4838" y="555963"/>
          <a:ext cx="1460196" cy="1362153"/>
        </a:xfrm>
        <a:prstGeom prst="rect">
          <a:avLst/>
        </a:prstGeom>
      </xdr:spPr>
    </xdr:pic>
    <xdr:clientData/>
  </xdr:twoCellAnchor>
  <xdr:oneCellAnchor>
    <xdr:from>
      <xdr:col>11</xdr:col>
      <xdr:colOff>1486724</xdr:colOff>
      <xdr:row>1</xdr:row>
      <xdr:rowOff>316477</xdr:rowOff>
    </xdr:from>
    <xdr:ext cx="1460196" cy="1362153"/>
    <xdr:pic>
      <xdr:nvPicPr>
        <xdr:cNvPr id="4" name="Image 3">
          <a:extLst>
            <a:ext uri="{FF2B5EF4-FFF2-40B4-BE49-F238E27FC236}">
              <a16:creationId xmlns:a16="http://schemas.microsoft.com/office/drawing/2014/main" id="{67BAF59E-43FD-4DB0-B3F2-AA66E0696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5095" y="534191"/>
          <a:ext cx="1460196" cy="136215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654FA-54FD-477C-98BF-54410F738303}">
  <dimension ref="A1:A11"/>
  <sheetViews>
    <sheetView tabSelected="1" workbookViewId="0">
      <selection activeCell="A19" sqref="A19"/>
    </sheetView>
  </sheetViews>
  <sheetFormatPr baseColWidth="10" defaultRowHeight="13.2" x14ac:dyDescent="0.25"/>
  <cols>
    <col min="1" max="1" width="148" customWidth="1"/>
  </cols>
  <sheetData>
    <row r="1" spans="1:1" ht="115.2" customHeight="1" x14ac:dyDescent="0.25"/>
    <row r="9" spans="1:1" ht="39.6" x14ac:dyDescent="0.25">
      <c r="A9" s="99" t="s">
        <v>73</v>
      </c>
    </row>
    <row r="10" spans="1:1" ht="61.2" customHeight="1" x14ac:dyDescent="0.25">
      <c r="A10" s="99" t="s">
        <v>74</v>
      </c>
    </row>
    <row r="11" spans="1:1" ht="27" customHeight="1" x14ac:dyDescent="0.25">
      <c r="A11" t="s">
        <v>75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B870D-18DA-4CDD-A97C-A4958928114B}">
  <dimension ref="A1:H37"/>
  <sheetViews>
    <sheetView workbookViewId="0">
      <selection activeCell="D13" sqref="D13"/>
    </sheetView>
  </sheetViews>
  <sheetFormatPr baseColWidth="10" defaultRowHeight="13.2" x14ac:dyDescent="0.25"/>
  <cols>
    <col min="1" max="1" width="15.109375" customWidth="1"/>
    <col min="2" max="3" width="26" customWidth="1"/>
    <col min="4" max="4" width="25.44140625" customWidth="1"/>
    <col min="5" max="5" width="37.21875" customWidth="1"/>
    <col min="6" max="6" width="27" customWidth="1"/>
    <col min="7" max="7" width="24.109375" customWidth="1"/>
    <col min="8" max="8" width="26.33203125" customWidth="1"/>
  </cols>
  <sheetData>
    <row r="1" spans="1:8" ht="61.2" customHeight="1" x14ac:dyDescent="0.25">
      <c r="A1" s="1"/>
      <c r="B1" s="16" t="s">
        <v>67</v>
      </c>
      <c r="C1" s="16" t="s">
        <v>68</v>
      </c>
      <c r="D1" s="16" t="s">
        <v>64</v>
      </c>
      <c r="E1" s="16" t="s">
        <v>65</v>
      </c>
      <c r="F1" s="16" t="s">
        <v>33</v>
      </c>
      <c r="G1" s="16" t="s">
        <v>63</v>
      </c>
      <c r="H1" s="16" t="s">
        <v>66</v>
      </c>
    </row>
    <row r="2" spans="1:8" x14ac:dyDescent="0.25">
      <c r="A2" s="49">
        <v>1</v>
      </c>
      <c r="B2" s="50"/>
      <c r="C2" s="50"/>
      <c r="D2" s="50"/>
      <c r="E2" s="50"/>
      <c r="F2" s="1"/>
      <c r="G2" s="1"/>
      <c r="H2" s="1"/>
    </row>
    <row r="3" spans="1:8" x14ac:dyDescent="0.25">
      <c r="A3" s="49">
        <v>2</v>
      </c>
      <c r="B3" s="50"/>
      <c r="C3" s="50"/>
      <c r="D3" s="50"/>
      <c r="E3" s="50"/>
      <c r="F3" s="1"/>
      <c r="G3" s="1"/>
      <c r="H3" s="1"/>
    </row>
    <row r="4" spans="1:8" x14ac:dyDescent="0.25">
      <c r="A4" s="49">
        <v>3</v>
      </c>
      <c r="B4" s="50"/>
      <c r="C4" s="50"/>
      <c r="D4" s="50"/>
      <c r="E4" s="50"/>
      <c r="F4" s="1"/>
      <c r="G4" s="1"/>
      <c r="H4" s="1"/>
    </row>
    <row r="5" spans="1:8" x14ac:dyDescent="0.25">
      <c r="A5" s="49">
        <v>4</v>
      </c>
      <c r="B5" s="50"/>
      <c r="C5" s="50"/>
      <c r="D5" s="50"/>
      <c r="E5" s="50"/>
      <c r="F5" s="1"/>
      <c r="G5" s="1"/>
      <c r="H5" s="1"/>
    </row>
    <row r="6" spans="1:8" x14ac:dyDescent="0.25">
      <c r="A6" s="49">
        <v>5</v>
      </c>
      <c r="B6" s="50"/>
      <c r="C6" s="50"/>
      <c r="D6" s="50"/>
      <c r="E6" s="50"/>
      <c r="F6" s="1"/>
      <c r="G6" s="1"/>
      <c r="H6" s="1"/>
    </row>
    <row r="7" spans="1:8" x14ac:dyDescent="0.25">
      <c r="A7" s="49">
        <v>6</v>
      </c>
      <c r="B7" s="50"/>
      <c r="C7" s="50"/>
      <c r="D7" s="50"/>
      <c r="E7" s="50"/>
      <c r="F7" s="1"/>
      <c r="G7" s="1"/>
      <c r="H7" s="1"/>
    </row>
    <row r="8" spans="1:8" x14ac:dyDescent="0.25">
      <c r="A8" s="49">
        <v>7</v>
      </c>
      <c r="B8" s="50"/>
      <c r="C8" s="50"/>
      <c r="D8" s="50"/>
      <c r="E8" s="50"/>
      <c r="F8" s="1"/>
      <c r="G8" s="1"/>
      <c r="H8" s="1"/>
    </row>
    <row r="9" spans="1:8" x14ac:dyDescent="0.25">
      <c r="A9" s="49">
        <v>8</v>
      </c>
      <c r="B9" s="50"/>
      <c r="C9" s="50"/>
      <c r="D9" s="50"/>
      <c r="E9" s="50"/>
      <c r="F9" s="1"/>
      <c r="G9" s="1"/>
      <c r="H9" s="1"/>
    </row>
    <row r="10" spans="1:8" x14ac:dyDescent="0.25">
      <c r="A10" s="49">
        <v>9</v>
      </c>
      <c r="B10" s="50"/>
      <c r="C10" s="50"/>
      <c r="D10" s="50"/>
      <c r="E10" s="50"/>
      <c r="F10" s="1"/>
      <c r="G10" s="1"/>
      <c r="H10" s="1"/>
    </row>
    <row r="11" spans="1:8" x14ac:dyDescent="0.25">
      <c r="A11" s="49">
        <v>10</v>
      </c>
      <c r="B11" s="50"/>
      <c r="C11" s="50"/>
      <c r="D11" s="50"/>
      <c r="E11" s="50"/>
      <c r="F11" s="1"/>
      <c r="G11" s="1"/>
      <c r="H11" s="1"/>
    </row>
    <row r="12" spans="1:8" x14ac:dyDescent="0.25">
      <c r="A12" s="49">
        <v>11</v>
      </c>
      <c r="B12" s="50"/>
      <c r="C12" s="50"/>
      <c r="D12" s="50"/>
      <c r="E12" s="50"/>
      <c r="F12" s="1"/>
      <c r="G12" s="1"/>
      <c r="H12" s="1"/>
    </row>
    <row r="13" spans="1:8" x14ac:dyDescent="0.25">
      <c r="A13" s="49">
        <v>12</v>
      </c>
      <c r="B13" s="50"/>
      <c r="C13" s="50"/>
      <c r="D13" s="50"/>
      <c r="E13" s="50"/>
      <c r="F13" s="1"/>
      <c r="G13" s="1"/>
      <c r="H13" s="1"/>
    </row>
    <row r="14" spans="1:8" x14ac:dyDescent="0.25">
      <c r="A14" s="49">
        <v>13</v>
      </c>
      <c r="B14" s="50"/>
      <c r="C14" s="50"/>
      <c r="D14" s="50"/>
      <c r="E14" s="50"/>
      <c r="F14" s="1"/>
      <c r="G14" s="1"/>
      <c r="H14" s="1"/>
    </row>
    <row r="15" spans="1:8" x14ac:dyDescent="0.25">
      <c r="A15" s="49">
        <v>14</v>
      </c>
      <c r="B15" s="50"/>
      <c r="C15" s="50"/>
      <c r="D15" s="50"/>
      <c r="E15" s="50"/>
      <c r="F15" s="1"/>
      <c r="G15" s="1"/>
      <c r="H15" s="1"/>
    </row>
    <row r="16" spans="1:8" x14ac:dyDescent="0.25">
      <c r="A16" s="49">
        <v>15</v>
      </c>
      <c r="B16" s="50"/>
      <c r="C16" s="50"/>
      <c r="D16" s="50"/>
      <c r="E16" s="50"/>
      <c r="F16" s="1"/>
      <c r="G16" s="1"/>
      <c r="H16" s="1"/>
    </row>
    <row r="17" spans="1:8" x14ac:dyDescent="0.25">
      <c r="A17" s="49">
        <v>16</v>
      </c>
      <c r="B17" s="50"/>
      <c r="C17" s="50"/>
      <c r="D17" s="50"/>
      <c r="E17" s="50"/>
      <c r="F17" s="1"/>
      <c r="G17" s="1"/>
      <c r="H17" s="1"/>
    </row>
    <row r="18" spans="1:8" x14ac:dyDescent="0.25">
      <c r="A18" s="49">
        <v>17</v>
      </c>
      <c r="B18" s="50"/>
      <c r="C18" s="50"/>
      <c r="D18" s="50"/>
      <c r="E18" s="50"/>
      <c r="F18" s="1"/>
      <c r="G18" s="1"/>
      <c r="H18" s="1"/>
    </row>
    <row r="19" spans="1:8" x14ac:dyDescent="0.25">
      <c r="A19" s="49">
        <v>18</v>
      </c>
      <c r="B19" s="50"/>
      <c r="C19" s="50"/>
      <c r="D19" s="50"/>
      <c r="E19" s="50"/>
      <c r="F19" s="1"/>
      <c r="G19" s="1"/>
      <c r="H19" s="1"/>
    </row>
    <row r="20" spans="1:8" x14ac:dyDescent="0.25">
      <c r="A20" s="49">
        <v>19</v>
      </c>
      <c r="B20" s="50"/>
      <c r="C20" s="50"/>
      <c r="D20" s="50"/>
      <c r="E20" s="50"/>
      <c r="F20" s="1"/>
      <c r="G20" s="1"/>
      <c r="H20" s="1"/>
    </row>
    <row r="21" spans="1:8" x14ac:dyDescent="0.25">
      <c r="A21" s="49">
        <v>20</v>
      </c>
      <c r="B21" s="50"/>
      <c r="C21" s="50"/>
      <c r="D21" s="50"/>
      <c r="E21" s="50"/>
      <c r="F21" s="1"/>
      <c r="G21" s="1"/>
      <c r="H21" s="1"/>
    </row>
    <row r="22" spans="1:8" x14ac:dyDescent="0.25">
      <c r="A22" s="49">
        <v>21</v>
      </c>
      <c r="B22" s="50"/>
      <c r="C22" s="50"/>
      <c r="D22" s="50"/>
      <c r="E22" s="50"/>
      <c r="F22" s="1"/>
      <c r="G22" s="1"/>
      <c r="H22" s="1"/>
    </row>
    <row r="23" spans="1:8" x14ac:dyDescent="0.25">
      <c r="A23" s="49">
        <v>22</v>
      </c>
      <c r="B23" s="50"/>
      <c r="C23" s="50"/>
      <c r="D23" s="50"/>
      <c r="E23" s="50"/>
      <c r="F23" s="1"/>
      <c r="G23" s="1"/>
      <c r="H23" s="1"/>
    </row>
    <row r="24" spans="1:8" x14ac:dyDescent="0.25">
      <c r="A24" s="49">
        <v>23</v>
      </c>
      <c r="B24" s="50"/>
      <c r="C24" s="50"/>
      <c r="D24" s="50"/>
      <c r="E24" s="50"/>
      <c r="F24" s="1"/>
      <c r="G24" s="1"/>
      <c r="H24" s="1"/>
    </row>
    <row r="25" spans="1:8" x14ac:dyDescent="0.25">
      <c r="A25" s="49">
        <v>24</v>
      </c>
      <c r="B25" s="50"/>
      <c r="C25" s="50"/>
      <c r="D25" s="50"/>
      <c r="E25" s="50"/>
      <c r="F25" s="1"/>
      <c r="G25" s="1"/>
      <c r="H25" s="1"/>
    </row>
    <row r="26" spans="1:8" x14ac:dyDescent="0.25">
      <c r="A26" s="49">
        <v>25</v>
      </c>
      <c r="B26" s="50"/>
      <c r="C26" s="50"/>
      <c r="D26" s="50"/>
      <c r="E26" s="50"/>
      <c r="F26" s="1"/>
      <c r="G26" s="1"/>
      <c r="H26" s="1"/>
    </row>
    <row r="27" spans="1:8" x14ac:dyDescent="0.25">
      <c r="A27" s="49">
        <v>26</v>
      </c>
      <c r="B27" s="50"/>
      <c r="C27" s="50"/>
      <c r="D27" s="50"/>
      <c r="E27" s="50"/>
      <c r="F27" s="1"/>
      <c r="G27" s="1"/>
      <c r="H27" s="1"/>
    </row>
    <row r="28" spans="1:8" x14ac:dyDescent="0.25">
      <c r="A28" s="49">
        <v>27</v>
      </c>
      <c r="B28" s="50"/>
      <c r="C28" s="50"/>
      <c r="D28" s="50"/>
      <c r="E28" s="50"/>
      <c r="F28" s="1"/>
      <c r="G28" s="1"/>
      <c r="H28" s="1"/>
    </row>
    <row r="29" spans="1:8" x14ac:dyDescent="0.25">
      <c r="A29" s="49">
        <v>28</v>
      </c>
      <c r="B29" s="50"/>
      <c r="C29" s="50"/>
      <c r="D29" s="50"/>
      <c r="E29" s="50"/>
      <c r="F29" s="1"/>
      <c r="G29" s="1"/>
      <c r="H29" s="1"/>
    </row>
    <row r="30" spans="1:8" x14ac:dyDescent="0.25">
      <c r="A30" s="49">
        <v>29</v>
      </c>
      <c r="B30" s="50"/>
      <c r="C30" s="50"/>
      <c r="D30" s="50"/>
      <c r="E30" s="50"/>
      <c r="F30" s="1"/>
      <c r="G30" s="1"/>
      <c r="H30" s="1"/>
    </row>
    <row r="31" spans="1:8" x14ac:dyDescent="0.25">
      <c r="A31" s="49">
        <v>30</v>
      </c>
      <c r="B31" s="50"/>
      <c r="C31" s="50"/>
      <c r="D31" s="50"/>
      <c r="E31" s="50"/>
      <c r="F31" s="1"/>
      <c r="G31" s="1"/>
      <c r="H31" s="1"/>
    </row>
    <row r="32" spans="1:8" x14ac:dyDescent="0.25">
      <c r="A32" s="49">
        <v>31</v>
      </c>
      <c r="B32" s="50"/>
      <c r="C32" s="50"/>
      <c r="D32" s="50"/>
      <c r="E32" s="50"/>
      <c r="F32" s="1"/>
      <c r="G32" s="1"/>
      <c r="H32" s="1"/>
    </row>
    <row r="33" spans="1:8" x14ac:dyDescent="0.25">
      <c r="A33" s="49">
        <v>32</v>
      </c>
      <c r="B33" s="50"/>
      <c r="C33" s="50"/>
      <c r="D33" s="50"/>
      <c r="E33" s="50"/>
      <c r="F33" s="1"/>
      <c r="G33" s="1"/>
      <c r="H33" s="1"/>
    </row>
    <row r="34" spans="1:8" x14ac:dyDescent="0.25">
      <c r="A34" s="49">
        <v>33</v>
      </c>
      <c r="B34" s="50"/>
      <c r="C34" s="50"/>
      <c r="D34" s="50"/>
      <c r="E34" s="50"/>
      <c r="F34" s="1"/>
      <c r="G34" s="1"/>
      <c r="H34" s="1"/>
    </row>
    <row r="35" spans="1:8" x14ac:dyDescent="0.25">
      <c r="A35" s="49">
        <v>34</v>
      </c>
      <c r="B35" s="50"/>
      <c r="C35" s="50"/>
      <c r="D35" s="50"/>
      <c r="E35" s="50"/>
      <c r="F35" s="1"/>
      <c r="G35" s="1"/>
      <c r="H35" s="1"/>
    </row>
    <row r="36" spans="1:8" x14ac:dyDescent="0.25">
      <c r="A36" s="49">
        <v>35</v>
      </c>
      <c r="B36" s="50"/>
      <c r="C36" s="50"/>
      <c r="D36" s="50"/>
      <c r="E36" s="50"/>
      <c r="F36" s="1"/>
      <c r="G36" s="1"/>
      <c r="H36" s="1"/>
    </row>
    <row r="37" spans="1:8" x14ac:dyDescent="0.25">
      <c r="A37" s="49">
        <v>36</v>
      </c>
      <c r="B37" s="50"/>
      <c r="C37" s="50"/>
      <c r="D37" s="50"/>
      <c r="E37" s="50"/>
      <c r="F37" s="1"/>
      <c r="G37" s="1"/>
      <c r="H37" s="1"/>
    </row>
  </sheetData>
  <customSheetViews>
    <customSheetView guid="{F0A223A1-BFEF-4008-9CBC-33BE820229F1}">
      <selection activeCell="B24" sqref="B24"/>
      <pageMargins left="0.7" right="0.7" top="0.75" bottom="0.75" header="0.3" footer="0.3"/>
    </customSheetView>
  </customSheetView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B46E9-C6E6-42AE-AF3B-40B78F1B2742}">
  <dimension ref="A1:NI45"/>
  <sheetViews>
    <sheetView zoomScale="115" zoomScaleNormal="11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5" sqref="E5"/>
    </sheetView>
  </sheetViews>
  <sheetFormatPr baseColWidth="10" defaultColWidth="3.21875" defaultRowHeight="13.2" outlineLevelCol="1" x14ac:dyDescent="0.25"/>
  <cols>
    <col min="1" max="1" width="12.5546875" customWidth="1"/>
    <col min="2" max="2" width="25.6640625" customWidth="1"/>
    <col min="3" max="3" width="26" customWidth="1"/>
    <col min="4" max="4" width="11.6640625" customWidth="1"/>
    <col min="5" max="5" width="12.33203125" customWidth="1"/>
    <col min="6" max="6" width="16.44140625" customWidth="1"/>
    <col min="8" max="8" width="5" hidden="1" customWidth="1" outlineLevel="1"/>
    <col min="9" max="9" width="3.77734375" hidden="1" customWidth="1" outlineLevel="1"/>
    <col min="10" max="11" width="3.21875" hidden="1" customWidth="1" outlineLevel="1"/>
    <col min="12" max="12" width="6.77734375" hidden="1" customWidth="1" outlineLevel="1"/>
    <col min="13" max="37" width="3.21875" hidden="1" customWidth="1" outlineLevel="1"/>
    <col min="38" max="38" width="3.21875" collapsed="1"/>
    <col min="39" max="65" width="3.21875" hidden="1" customWidth="1" outlineLevel="1"/>
    <col min="66" max="66" width="3.21875" collapsed="1"/>
    <col min="67" max="96" width="3.21875" customWidth="1" outlineLevel="1"/>
    <col min="98" max="126" width="3.21875" hidden="1" customWidth="1" outlineLevel="1"/>
    <col min="127" max="127" width="3.21875" collapsed="1"/>
    <col min="128" max="157" width="3.21875" hidden="1" customWidth="1" outlineLevel="1"/>
    <col min="158" max="158" width="3.33203125" customWidth="1" collapsed="1"/>
    <col min="159" max="187" width="3.21875" hidden="1" customWidth="1" outlineLevel="1"/>
    <col min="188" max="188" width="3.21875" collapsed="1"/>
    <col min="189" max="218" width="3.21875" hidden="1" customWidth="1" outlineLevel="1"/>
    <col min="219" max="219" width="3.21875" collapsed="1"/>
    <col min="220" max="249" width="3.21875" hidden="1" customWidth="1" outlineLevel="1"/>
    <col min="250" max="250" width="3.21875" collapsed="1"/>
    <col min="251" max="279" width="3.21875" hidden="1" customWidth="1" outlineLevel="1"/>
    <col min="280" max="280" width="3.21875" collapsed="1"/>
    <col min="281" max="310" width="3.21875" hidden="1" customWidth="1" outlineLevel="1"/>
    <col min="311" max="311" width="3.21875" collapsed="1"/>
    <col min="312" max="340" width="3.21875" hidden="1" customWidth="1" outlineLevel="1"/>
    <col min="341" max="341" width="3.21875" collapsed="1"/>
    <col min="342" max="371" width="3.21875" hidden="1" customWidth="1" outlineLevel="1"/>
    <col min="372" max="372" width="3.21875" collapsed="1"/>
  </cols>
  <sheetData>
    <row r="1" spans="1:373" ht="68.400000000000006" customHeight="1" thickBot="1" x14ac:dyDescent="0.3">
      <c r="B1" s="75" t="s">
        <v>31</v>
      </c>
      <c r="C1" s="76"/>
      <c r="D1" s="76"/>
      <c r="E1" s="76"/>
      <c r="F1" s="76"/>
      <c r="G1" s="77"/>
    </row>
    <row r="2" spans="1:373" ht="15.6" thickBot="1" x14ac:dyDescent="0.3">
      <c r="B2" s="4"/>
      <c r="C2" s="4"/>
      <c r="D2" s="4"/>
      <c r="E2" s="4"/>
      <c r="F2" s="4"/>
      <c r="G2" s="4"/>
    </row>
    <row r="3" spans="1:373" x14ac:dyDescent="0.25">
      <c r="B3" s="43" t="s">
        <v>27</v>
      </c>
      <c r="C3" s="44" t="s">
        <v>26</v>
      </c>
      <c r="D3" s="44" t="s">
        <v>23</v>
      </c>
      <c r="E3" s="45" t="s">
        <v>24</v>
      </c>
    </row>
    <row r="4" spans="1:373" ht="40.200000000000003" thickBot="1" x14ac:dyDescent="0.3">
      <c r="B4" s="39" t="s">
        <v>19</v>
      </c>
      <c r="C4" s="16" t="s">
        <v>0</v>
      </c>
      <c r="D4" s="41">
        <v>8.8000000000000007</v>
      </c>
      <c r="E4" s="84">
        <f>D8*D4</f>
        <v>0</v>
      </c>
    </row>
    <row r="5" spans="1:373" ht="41.4" customHeight="1" x14ac:dyDescent="0.25">
      <c r="B5" s="39" t="s">
        <v>21</v>
      </c>
      <c r="C5" s="16" t="s">
        <v>1</v>
      </c>
      <c r="D5" s="41">
        <f>8.8*2</f>
        <v>17.600000000000001</v>
      </c>
      <c r="E5" s="94">
        <f>E8*D5</f>
        <v>211.20000000000002</v>
      </c>
      <c r="F5" s="97" t="s">
        <v>72</v>
      </c>
    </row>
    <row r="6" spans="1:373" ht="40.200000000000003" thickBot="1" x14ac:dyDescent="0.3">
      <c r="B6" s="37" t="s">
        <v>22</v>
      </c>
      <c r="C6" s="40" t="s">
        <v>20</v>
      </c>
      <c r="D6" s="42">
        <f>8.8*3</f>
        <v>26.400000000000002</v>
      </c>
      <c r="E6" s="94">
        <f>F8*D6</f>
        <v>0</v>
      </c>
      <c r="F6" s="98">
        <f>E4+E5+E6</f>
        <v>211.20000000000002</v>
      </c>
    </row>
    <row r="7" spans="1:373" ht="13.8" thickBot="1" x14ac:dyDescent="0.3">
      <c r="B7" s="2"/>
      <c r="C7" s="46"/>
      <c r="D7" s="47"/>
      <c r="E7" s="48"/>
    </row>
    <row r="8" spans="1:373" ht="88.2" customHeight="1" x14ac:dyDescent="0.25">
      <c r="A8" s="95" t="s">
        <v>69</v>
      </c>
      <c r="B8" s="96">
        <f>D8+E8+F8</f>
        <v>12</v>
      </c>
      <c r="C8" s="85" t="s">
        <v>25</v>
      </c>
      <c r="D8" s="86">
        <f>SUM(D10:D45)</f>
        <v>0</v>
      </c>
      <c r="E8" s="86">
        <f t="shared" ref="E8:F8" si="0">SUM(E10:E45)</f>
        <v>12</v>
      </c>
      <c r="F8" s="87">
        <f t="shared" si="0"/>
        <v>0</v>
      </c>
      <c r="G8" s="6" t="s">
        <v>5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8" t="s">
        <v>6</v>
      </c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9" t="s">
        <v>2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10" t="s">
        <v>3</v>
      </c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1" t="s">
        <v>4</v>
      </c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2" t="s">
        <v>7</v>
      </c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 t="s">
        <v>28</v>
      </c>
      <c r="GC8" s="12"/>
      <c r="GD8" s="12"/>
      <c r="GE8" s="12"/>
      <c r="GF8" s="15" t="s">
        <v>8</v>
      </c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7" t="s">
        <v>9</v>
      </c>
      <c r="HL8" s="7" t="s">
        <v>28</v>
      </c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8" t="s">
        <v>10</v>
      </c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9" t="s">
        <v>11</v>
      </c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10" t="s">
        <v>12</v>
      </c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2" t="s">
        <v>13</v>
      </c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</row>
    <row r="9" spans="1:373" s="5" customFormat="1" ht="61.2" customHeight="1" thickBot="1" x14ac:dyDescent="0.3">
      <c r="A9" s="92"/>
      <c r="B9" s="93" t="s">
        <v>14</v>
      </c>
      <c r="C9" s="1"/>
      <c r="D9" s="93" t="s">
        <v>15</v>
      </c>
      <c r="E9" s="93" t="s">
        <v>16</v>
      </c>
      <c r="F9" s="93" t="s">
        <v>17</v>
      </c>
      <c r="G9" s="18">
        <v>46023</v>
      </c>
      <c r="H9" s="18">
        <v>46024</v>
      </c>
      <c r="I9" s="18">
        <v>46025</v>
      </c>
      <c r="J9" s="18">
        <v>46026</v>
      </c>
      <c r="K9" s="18">
        <v>46027</v>
      </c>
      <c r="L9" s="18">
        <v>46028</v>
      </c>
      <c r="M9" s="18">
        <v>46029</v>
      </c>
      <c r="N9" s="18">
        <v>46030</v>
      </c>
      <c r="O9" s="18">
        <v>46031</v>
      </c>
      <c r="P9" s="18">
        <v>46032</v>
      </c>
      <c r="Q9" s="18">
        <v>46033</v>
      </c>
      <c r="R9" s="18">
        <v>46034</v>
      </c>
      <c r="S9" s="18">
        <v>46035</v>
      </c>
      <c r="T9" s="18">
        <v>46036</v>
      </c>
      <c r="U9" s="18">
        <v>46037</v>
      </c>
      <c r="V9" s="18">
        <v>46038</v>
      </c>
      <c r="W9" s="18">
        <v>46039</v>
      </c>
      <c r="X9" s="18">
        <v>46040</v>
      </c>
      <c r="Y9" s="18">
        <v>46041</v>
      </c>
      <c r="Z9" s="18">
        <v>46042</v>
      </c>
      <c r="AA9" s="18">
        <v>46043</v>
      </c>
      <c r="AB9" s="18">
        <v>46044</v>
      </c>
      <c r="AC9" s="18">
        <v>46045</v>
      </c>
      <c r="AD9" s="18">
        <v>46046</v>
      </c>
      <c r="AE9" s="18">
        <v>46047</v>
      </c>
      <c r="AF9" s="18">
        <v>46048</v>
      </c>
      <c r="AG9" s="18">
        <v>46049</v>
      </c>
      <c r="AH9" s="18">
        <v>46050</v>
      </c>
      <c r="AI9" s="18">
        <v>46051</v>
      </c>
      <c r="AJ9" s="18">
        <v>46052</v>
      </c>
      <c r="AK9" s="18">
        <v>46053</v>
      </c>
      <c r="AL9" s="63">
        <v>46054</v>
      </c>
      <c r="AM9" s="63">
        <v>46055</v>
      </c>
      <c r="AN9" s="63">
        <v>46056</v>
      </c>
      <c r="AO9" s="63">
        <v>46057</v>
      </c>
      <c r="AP9" s="63">
        <v>46058</v>
      </c>
      <c r="AQ9" s="63">
        <v>46059</v>
      </c>
      <c r="AR9" s="63">
        <v>46060</v>
      </c>
      <c r="AS9" s="63">
        <v>46061</v>
      </c>
      <c r="AT9" s="63">
        <v>46062</v>
      </c>
      <c r="AU9" s="63">
        <v>46063</v>
      </c>
      <c r="AV9" s="63">
        <v>46064</v>
      </c>
      <c r="AW9" s="63">
        <v>46065</v>
      </c>
      <c r="AX9" s="63">
        <v>46066</v>
      </c>
      <c r="AY9" s="63">
        <v>46067</v>
      </c>
      <c r="AZ9" s="63">
        <v>46068</v>
      </c>
      <c r="BA9" s="63">
        <v>46069</v>
      </c>
      <c r="BB9" s="63">
        <v>46070</v>
      </c>
      <c r="BC9" s="63">
        <v>46071</v>
      </c>
      <c r="BD9" s="63">
        <v>46072</v>
      </c>
      <c r="BE9" s="63">
        <v>46073</v>
      </c>
      <c r="BF9" s="63">
        <v>46074</v>
      </c>
      <c r="BG9" s="63">
        <v>46075</v>
      </c>
      <c r="BH9" s="63">
        <v>46076</v>
      </c>
      <c r="BI9" s="63">
        <v>46077</v>
      </c>
      <c r="BJ9" s="63">
        <v>46078</v>
      </c>
      <c r="BK9" s="63">
        <v>46079</v>
      </c>
      <c r="BL9" s="63">
        <v>46080</v>
      </c>
      <c r="BM9" s="63">
        <v>46081</v>
      </c>
      <c r="BN9" s="64">
        <v>46082</v>
      </c>
      <c r="BO9" s="64">
        <v>46083</v>
      </c>
      <c r="BP9" s="64">
        <v>46084</v>
      </c>
      <c r="BQ9" s="64">
        <v>46085</v>
      </c>
      <c r="BR9" s="64">
        <v>46086</v>
      </c>
      <c r="BS9" s="64">
        <v>46087</v>
      </c>
      <c r="BT9" s="64">
        <v>46088</v>
      </c>
      <c r="BU9" s="64">
        <v>46089</v>
      </c>
      <c r="BV9" s="64">
        <v>46090</v>
      </c>
      <c r="BW9" s="64">
        <v>46091</v>
      </c>
      <c r="BX9" s="64">
        <v>46092</v>
      </c>
      <c r="BY9" s="64">
        <v>46093</v>
      </c>
      <c r="BZ9" s="64">
        <v>46094</v>
      </c>
      <c r="CA9" s="64">
        <v>46095</v>
      </c>
      <c r="CB9" s="64">
        <v>46096</v>
      </c>
      <c r="CC9" s="64">
        <v>46097</v>
      </c>
      <c r="CD9" s="64">
        <v>46098</v>
      </c>
      <c r="CE9" s="64">
        <v>46099</v>
      </c>
      <c r="CF9" s="64">
        <v>46100</v>
      </c>
      <c r="CG9" s="64">
        <v>46101</v>
      </c>
      <c r="CH9" s="64">
        <v>46102</v>
      </c>
      <c r="CI9" s="64">
        <v>46103</v>
      </c>
      <c r="CJ9" s="64">
        <v>46104</v>
      </c>
      <c r="CK9" s="64">
        <v>46105</v>
      </c>
      <c r="CL9" s="64">
        <v>46106</v>
      </c>
      <c r="CM9" s="64">
        <v>46107</v>
      </c>
      <c r="CN9" s="64">
        <v>46108</v>
      </c>
      <c r="CO9" s="64">
        <v>46109</v>
      </c>
      <c r="CP9" s="64">
        <v>46110</v>
      </c>
      <c r="CQ9" s="64">
        <v>46111</v>
      </c>
      <c r="CR9" s="64">
        <v>46112</v>
      </c>
      <c r="CS9" s="65">
        <v>46113</v>
      </c>
      <c r="CT9" s="65">
        <v>46114</v>
      </c>
      <c r="CU9" s="65">
        <v>46115</v>
      </c>
      <c r="CV9" s="65">
        <v>46116</v>
      </c>
      <c r="CW9" s="65">
        <v>46117</v>
      </c>
      <c r="CX9" s="65">
        <v>46118</v>
      </c>
      <c r="CY9" s="65">
        <v>46119</v>
      </c>
      <c r="CZ9" s="65">
        <v>46120</v>
      </c>
      <c r="DA9" s="65">
        <v>46121</v>
      </c>
      <c r="DB9" s="65">
        <v>46122</v>
      </c>
      <c r="DC9" s="65">
        <v>46123</v>
      </c>
      <c r="DD9" s="65">
        <v>46124</v>
      </c>
      <c r="DE9" s="65">
        <v>46125</v>
      </c>
      <c r="DF9" s="65">
        <v>46126</v>
      </c>
      <c r="DG9" s="65">
        <v>46127</v>
      </c>
      <c r="DH9" s="65">
        <v>46128</v>
      </c>
      <c r="DI9" s="65">
        <v>46129</v>
      </c>
      <c r="DJ9" s="65">
        <v>46130</v>
      </c>
      <c r="DK9" s="65">
        <v>46131</v>
      </c>
      <c r="DL9" s="65">
        <v>46132</v>
      </c>
      <c r="DM9" s="65">
        <v>46133</v>
      </c>
      <c r="DN9" s="65">
        <v>46134</v>
      </c>
      <c r="DO9" s="65">
        <v>46135</v>
      </c>
      <c r="DP9" s="65">
        <v>46136</v>
      </c>
      <c r="DQ9" s="65">
        <v>46137</v>
      </c>
      <c r="DR9" s="65">
        <v>46138</v>
      </c>
      <c r="DS9" s="65">
        <v>46139</v>
      </c>
      <c r="DT9" s="65">
        <v>46140</v>
      </c>
      <c r="DU9" s="65">
        <v>46141</v>
      </c>
      <c r="DV9" s="65">
        <v>46142</v>
      </c>
      <c r="DW9" s="66">
        <v>46143</v>
      </c>
      <c r="DX9" s="66">
        <v>46144</v>
      </c>
      <c r="DY9" s="66">
        <v>46145</v>
      </c>
      <c r="DZ9" s="66">
        <v>46146</v>
      </c>
      <c r="EA9" s="66">
        <v>46147</v>
      </c>
      <c r="EB9" s="66">
        <v>46148</v>
      </c>
      <c r="EC9" s="66">
        <v>46149</v>
      </c>
      <c r="ED9" s="66">
        <v>46150</v>
      </c>
      <c r="EE9" s="66">
        <v>46151</v>
      </c>
      <c r="EF9" s="66">
        <v>46152</v>
      </c>
      <c r="EG9" s="66">
        <v>46153</v>
      </c>
      <c r="EH9" s="66">
        <v>46154</v>
      </c>
      <c r="EI9" s="66">
        <v>46155</v>
      </c>
      <c r="EJ9" s="66">
        <v>46156</v>
      </c>
      <c r="EK9" s="66">
        <v>46157</v>
      </c>
      <c r="EL9" s="66">
        <v>46158</v>
      </c>
      <c r="EM9" s="66">
        <v>46159</v>
      </c>
      <c r="EN9" s="66">
        <v>46160</v>
      </c>
      <c r="EO9" s="66">
        <v>46161</v>
      </c>
      <c r="EP9" s="66">
        <v>46162</v>
      </c>
      <c r="EQ9" s="66">
        <v>46163</v>
      </c>
      <c r="ER9" s="66">
        <v>46164</v>
      </c>
      <c r="ES9" s="66">
        <v>46165</v>
      </c>
      <c r="ET9" s="66">
        <v>46166</v>
      </c>
      <c r="EU9" s="66">
        <v>46167</v>
      </c>
      <c r="EV9" s="66">
        <v>46168</v>
      </c>
      <c r="EW9" s="66">
        <v>46169</v>
      </c>
      <c r="EX9" s="66">
        <v>46170</v>
      </c>
      <c r="EY9" s="66">
        <v>46171</v>
      </c>
      <c r="EZ9" s="66">
        <v>46172</v>
      </c>
      <c r="FA9" s="66">
        <v>46173</v>
      </c>
      <c r="FB9" s="13">
        <v>46174</v>
      </c>
      <c r="FC9" s="13">
        <v>46175</v>
      </c>
      <c r="FD9" s="13">
        <v>46176</v>
      </c>
      <c r="FE9" s="13">
        <v>46177</v>
      </c>
      <c r="FF9" s="13">
        <v>46178</v>
      </c>
      <c r="FG9" s="13">
        <v>46179</v>
      </c>
      <c r="FH9" s="13">
        <v>46180</v>
      </c>
      <c r="FI9" s="13">
        <v>46181</v>
      </c>
      <c r="FJ9" s="13">
        <v>46182</v>
      </c>
      <c r="FK9" s="13">
        <v>46183</v>
      </c>
      <c r="FL9" s="13">
        <v>46184</v>
      </c>
      <c r="FM9" s="13">
        <v>46185</v>
      </c>
      <c r="FN9" s="13">
        <v>46186</v>
      </c>
      <c r="FO9" s="13">
        <v>46187</v>
      </c>
      <c r="FP9" s="13">
        <v>46188</v>
      </c>
      <c r="FQ9" s="13">
        <v>46189</v>
      </c>
      <c r="FR9" s="13">
        <v>46190</v>
      </c>
      <c r="FS9" s="13">
        <v>46191</v>
      </c>
      <c r="FT9" s="13">
        <v>46192</v>
      </c>
      <c r="FU9" s="13">
        <v>46193</v>
      </c>
      <c r="FV9" s="13">
        <v>46194</v>
      </c>
      <c r="FW9" s="13">
        <v>46195</v>
      </c>
      <c r="FX9" s="13">
        <v>46196</v>
      </c>
      <c r="FY9" s="13">
        <v>46197</v>
      </c>
      <c r="FZ9" s="13">
        <v>46198</v>
      </c>
      <c r="GA9" s="13">
        <v>46199</v>
      </c>
      <c r="GB9" s="13">
        <v>46200</v>
      </c>
      <c r="GC9" s="13">
        <v>46201</v>
      </c>
      <c r="GD9" s="13">
        <v>46202</v>
      </c>
      <c r="GE9" s="13">
        <v>46203</v>
      </c>
      <c r="GF9" s="67">
        <v>46204</v>
      </c>
      <c r="GG9" s="67">
        <v>46205</v>
      </c>
      <c r="GH9" s="67">
        <v>46206</v>
      </c>
      <c r="GI9" s="67">
        <v>46207</v>
      </c>
      <c r="GJ9" s="67">
        <v>46208</v>
      </c>
      <c r="GK9" s="67">
        <v>46209</v>
      </c>
      <c r="GL9" s="67">
        <v>46210</v>
      </c>
      <c r="GM9" s="67">
        <v>46211</v>
      </c>
      <c r="GN9" s="67">
        <v>46212</v>
      </c>
      <c r="GO9" s="67">
        <v>46213</v>
      </c>
      <c r="GP9" s="67">
        <v>46214</v>
      </c>
      <c r="GQ9" s="67">
        <v>46215</v>
      </c>
      <c r="GR9" s="67">
        <v>46216</v>
      </c>
      <c r="GS9" s="67">
        <v>46217</v>
      </c>
      <c r="GT9" s="67">
        <v>46218</v>
      </c>
      <c r="GU9" s="67">
        <v>46219</v>
      </c>
      <c r="GV9" s="67">
        <v>46220</v>
      </c>
      <c r="GW9" s="67">
        <v>46221</v>
      </c>
      <c r="GX9" s="67">
        <v>46222</v>
      </c>
      <c r="GY9" s="67">
        <v>46223</v>
      </c>
      <c r="GZ9" s="67">
        <v>46224</v>
      </c>
      <c r="HA9" s="67">
        <v>46225</v>
      </c>
      <c r="HB9" s="67">
        <v>46226</v>
      </c>
      <c r="HC9" s="67">
        <v>46227</v>
      </c>
      <c r="HD9" s="67">
        <v>46228</v>
      </c>
      <c r="HE9" s="67">
        <v>46229</v>
      </c>
      <c r="HF9" s="67">
        <v>46230</v>
      </c>
      <c r="HG9" s="67">
        <v>46231</v>
      </c>
      <c r="HH9" s="67">
        <v>46232</v>
      </c>
      <c r="HI9" s="67">
        <v>46233</v>
      </c>
      <c r="HJ9" s="67">
        <v>46234</v>
      </c>
      <c r="HK9" s="68">
        <v>46235</v>
      </c>
      <c r="HL9" s="68">
        <v>46236</v>
      </c>
      <c r="HM9" s="68">
        <v>46237</v>
      </c>
      <c r="HN9" s="68">
        <v>46238</v>
      </c>
      <c r="HO9" s="68">
        <v>46239</v>
      </c>
      <c r="HP9" s="68">
        <v>46240</v>
      </c>
      <c r="HQ9" s="68">
        <v>46241</v>
      </c>
      <c r="HR9" s="68">
        <v>46242</v>
      </c>
      <c r="HS9" s="68">
        <v>46243</v>
      </c>
      <c r="HT9" s="68">
        <v>46244</v>
      </c>
      <c r="HU9" s="68">
        <v>46245</v>
      </c>
      <c r="HV9" s="68">
        <v>46246</v>
      </c>
      <c r="HW9" s="68">
        <v>46247</v>
      </c>
      <c r="HX9" s="68">
        <v>46248</v>
      </c>
      <c r="HY9" s="68">
        <v>46249</v>
      </c>
      <c r="HZ9" s="68">
        <v>46250</v>
      </c>
      <c r="IA9" s="68">
        <v>46251</v>
      </c>
      <c r="IB9" s="68">
        <v>46252</v>
      </c>
      <c r="IC9" s="68">
        <v>46253</v>
      </c>
      <c r="ID9" s="68">
        <v>46254</v>
      </c>
      <c r="IE9" s="68">
        <v>46255</v>
      </c>
      <c r="IF9" s="68">
        <v>46256</v>
      </c>
      <c r="IG9" s="68">
        <v>46257</v>
      </c>
      <c r="IH9" s="68">
        <v>46258</v>
      </c>
      <c r="II9" s="68">
        <v>46259</v>
      </c>
      <c r="IJ9" s="68">
        <v>46260</v>
      </c>
      <c r="IK9" s="68">
        <v>46261</v>
      </c>
      <c r="IL9" s="68">
        <v>46262</v>
      </c>
      <c r="IM9" s="68">
        <v>46263</v>
      </c>
      <c r="IN9" s="68">
        <v>46264</v>
      </c>
      <c r="IO9" s="68">
        <v>46265</v>
      </c>
      <c r="IP9" s="63">
        <v>46266</v>
      </c>
      <c r="IQ9" s="63">
        <v>46267</v>
      </c>
      <c r="IR9" s="63">
        <v>46268</v>
      </c>
      <c r="IS9" s="63">
        <v>46269</v>
      </c>
      <c r="IT9" s="63">
        <v>46270</v>
      </c>
      <c r="IU9" s="63">
        <v>46271</v>
      </c>
      <c r="IV9" s="63">
        <v>46272</v>
      </c>
      <c r="IW9" s="63">
        <v>46273</v>
      </c>
      <c r="IX9" s="63">
        <v>46274</v>
      </c>
      <c r="IY9" s="63">
        <v>46275</v>
      </c>
      <c r="IZ9" s="63">
        <v>46276</v>
      </c>
      <c r="JA9" s="63">
        <v>46277</v>
      </c>
      <c r="JB9" s="63">
        <v>46278</v>
      </c>
      <c r="JC9" s="63">
        <v>46279</v>
      </c>
      <c r="JD9" s="63">
        <v>46280</v>
      </c>
      <c r="JE9" s="63">
        <v>46281</v>
      </c>
      <c r="JF9" s="63">
        <v>46282</v>
      </c>
      <c r="JG9" s="63">
        <v>46283</v>
      </c>
      <c r="JH9" s="63">
        <v>46284</v>
      </c>
      <c r="JI9" s="63">
        <v>46285</v>
      </c>
      <c r="JJ9" s="63">
        <v>46286</v>
      </c>
      <c r="JK9" s="63">
        <v>46287</v>
      </c>
      <c r="JL9" s="63">
        <v>46288</v>
      </c>
      <c r="JM9" s="63">
        <v>46289</v>
      </c>
      <c r="JN9" s="63">
        <v>46290</v>
      </c>
      <c r="JO9" s="63">
        <v>46291</v>
      </c>
      <c r="JP9" s="63">
        <v>46292</v>
      </c>
      <c r="JQ9" s="63">
        <v>46293</v>
      </c>
      <c r="JR9" s="63">
        <v>46294</v>
      </c>
      <c r="JS9" s="63">
        <v>46295</v>
      </c>
      <c r="JT9" s="64">
        <v>46296</v>
      </c>
      <c r="JU9" s="64">
        <v>46297</v>
      </c>
      <c r="JV9" s="64">
        <v>46298</v>
      </c>
      <c r="JW9" s="64">
        <v>46299</v>
      </c>
      <c r="JX9" s="64">
        <v>46300</v>
      </c>
      <c r="JY9" s="64">
        <v>46301</v>
      </c>
      <c r="JZ9" s="64">
        <v>46302</v>
      </c>
      <c r="KA9" s="64">
        <v>46303</v>
      </c>
      <c r="KB9" s="64">
        <v>46304</v>
      </c>
      <c r="KC9" s="64">
        <v>46305</v>
      </c>
      <c r="KD9" s="64">
        <v>46306</v>
      </c>
      <c r="KE9" s="64">
        <v>46307</v>
      </c>
      <c r="KF9" s="64">
        <v>46308</v>
      </c>
      <c r="KG9" s="64">
        <v>46309</v>
      </c>
      <c r="KH9" s="64">
        <v>46310</v>
      </c>
      <c r="KI9" s="64">
        <v>46311</v>
      </c>
      <c r="KJ9" s="64">
        <v>46312</v>
      </c>
      <c r="KK9" s="64">
        <v>46313</v>
      </c>
      <c r="KL9" s="64">
        <v>46314</v>
      </c>
      <c r="KM9" s="64">
        <v>46315</v>
      </c>
      <c r="KN9" s="64">
        <v>46316</v>
      </c>
      <c r="KO9" s="64">
        <v>46317</v>
      </c>
      <c r="KP9" s="64">
        <v>46318</v>
      </c>
      <c r="KQ9" s="64">
        <v>46319</v>
      </c>
      <c r="KR9" s="64">
        <v>46320</v>
      </c>
      <c r="KS9" s="64">
        <v>46321</v>
      </c>
      <c r="KT9" s="64">
        <v>46322</v>
      </c>
      <c r="KU9" s="64">
        <v>46323</v>
      </c>
      <c r="KV9" s="64">
        <v>46324</v>
      </c>
      <c r="KW9" s="64">
        <v>46325</v>
      </c>
      <c r="KX9" s="64">
        <v>46326</v>
      </c>
      <c r="KY9" s="65">
        <v>46327</v>
      </c>
      <c r="KZ9" s="65">
        <v>46328</v>
      </c>
      <c r="LA9" s="65">
        <v>46329</v>
      </c>
      <c r="LB9" s="65">
        <v>46330</v>
      </c>
      <c r="LC9" s="65">
        <v>46331</v>
      </c>
      <c r="LD9" s="65">
        <v>46332</v>
      </c>
      <c r="LE9" s="65">
        <v>46333</v>
      </c>
      <c r="LF9" s="65">
        <v>46334</v>
      </c>
      <c r="LG9" s="65">
        <v>46335</v>
      </c>
      <c r="LH9" s="65">
        <v>46336</v>
      </c>
      <c r="LI9" s="65">
        <v>46337</v>
      </c>
      <c r="LJ9" s="65">
        <v>46338</v>
      </c>
      <c r="LK9" s="65">
        <v>46339</v>
      </c>
      <c r="LL9" s="65">
        <v>46340</v>
      </c>
      <c r="LM9" s="65">
        <v>46341</v>
      </c>
      <c r="LN9" s="65">
        <v>46342</v>
      </c>
      <c r="LO9" s="65">
        <v>46343</v>
      </c>
      <c r="LP9" s="65">
        <v>46344</v>
      </c>
      <c r="LQ9" s="65">
        <v>46345</v>
      </c>
      <c r="LR9" s="65">
        <v>46346</v>
      </c>
      <c r="LS9" s="65">
        <v>46347</v>
      </c>
      <c r="LT9" s="65">
        <v>46348</v>
      </c>
      <c r="LU9" s="65">
        <v>46349</v>
      </c>
      <c r="LV9" s="65">
        <v>46350</v>
      </c>
      <c r="LW9" s="65">
        <v>46351</v>
      </c>
      <c r="LX9" s="65">
        <v>46352</v>
      </c>
      <c r="LY9" s="65">
        <v>46353</v>
      </c>
      <c r="LZ9" s="65">
        <v>46354</v>
      </c>
      <c r="MA9" s="65">
        <v>46355</v>
      </c>
      <c r="MB9" s="65">
        <v>46356</v>
      </c>
      <c r="MC9" s="13">
        <v>46357</v>
      </c>
      <c r="MD9" s="13">
        <v>45993</v>
      </c>
      <c r="ME9" s="13">
        <v>45994</v>
      </c>
      <c r="MF9" s="13">
        <v>45995</v>
      </c>
      <c r="MG9" s="13">
        <v>45996</v>
      </c>
      <c r="MH9" s="13">
        <v>45997</v>
      </c>
      <c r="MI9" s="13">
        <v>45998</v>
      </c>
      <c r="MJ9" s="13">
        <v>45999</v>
      </c>
      <c r="MK9" s="13">
        <v>46000</v>
      </c>
      <c r="ML9" s="13">
        <v>46001</v>
      </c>
      <c r="MM9" s="13">
        <v>46002</v>
      </c>
      <c r="MN9" s="13">
        <v>46003</v>
      </c>
      <c r="MO9" s="13">
        <v>46004</v>
      </c>
      <c r="MP9" s="13">
        <v>46005</v>
      </c>
      <c r="MQ9" s="13">
        <v>46006</v>
      </c>
      <c r="MR9" s="13">
        <v>46007</v>
      </c>
      <c r="MS9" s="13">
        <v>46008</v>
      </c>
      <c r="MT9" s="13">
        <v>46009</v>
      </c>
      <c r="MU9" s="13">
        <v>46010</v>
      </c>
      <c r="MV9" s="13">
        <v>46011</v>
      </c>
      <c r="MW9" s="13">
        <v>46012</v>
      </c>
      <c r="MX9" s="13">
        <v>46013</v>
      </c>
      <c r="MY9" s="13">
        <v>46014</v>
      </c>
      <c r="MZ9" s="13">
        <v>46015</v>
      </c>
      <c r="NA9" s="13">
        <v>46016</v>
      </c>
      <c r="NB9" s="13">
        <v>46017</v>
      </c>
      <c r="NC9" s="13">
        <v>46018</v>
      </c>
      <c r="ND9" s="13">
        <v>46019</v>
      </c>
      <c r="NE9" s="13">
        <v>46020</v>
      </c>
      <c r="NF9" s="13">
        <v>46021</v>
      </c>
      <c r="NG9" s="13">
        <v>46022</v>
      </c>
      <c r="NH9"/>
      <c r="NI9"/>
    </row>
    <row r="10" spans="1:373" x14ac:dyDescent="0.25">
      <c r="A10" s="88">
        <v>1</v>
      </c>
      <c r="B10" s="89" t="s">
        <v>71</v>
      </c>
      <c r="C10" s="90" t="s">
        <v>18</v>
      </c>
      <c r="D10" s="91">
        <f>SUMIFS($G10:$MC10,$G11:$MC11,1)</f>
        <v>0</v>
      </c>
      <c r="E10" s="91">
        <f>SUMIFS($G10:$MC10,$G11:$MC11,2)</f>
        <v>12</v>
      </c>
      <c r="F10" s="91">
        <f>SUMIFS($G10:$MC10,$G11:$MC11,3)</f>
        <v>0</v>
      </c>
      <c r="G10" s="19"/>
      <c r="H10" s="19"/>
      <c r="I10" s="19"/>
      <c r="J10" s="19"/>
      <c r="K10" s="19"/>
      <c r="L10" s="19"/>
      <c r="M10" s="19"/>
      <c r="N10" s="19"/>
      <c r="O10" s="19">
        <v>6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0"/>
      <c r="AL10" s="21">
        <v>1</v>
      </c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2"/>
      <c r="BO10" s="22"/>
      <c r="BP10" s="22"/>
      <c r="BQ10" s="22"/>
      <c r="BR10" s="22"/>
      <c r="BS10" s="22">
        <v>5</v>
      </c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7"/>
      <c r="MD10" s="17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</row>
    <row r="11" spans="1:373" ht="13.8" thickBot="1" x14ac:dyDescent="0.3">
      <c r="A11" s="72"/>
      <c r="B11" s="74"/>
      <c r="C11" s="38" t="s">
        <v>70</v>
      </c>
      <c r="D11" s="70"/>
      <c r="E11" s="70"/>
      <c r="F11" s="70"/>
      <c r="G11" s="28"/>
      <c r="H11" s="28"/>
      <c r="I11" s="28"/>
      <c r="J11" s="28"/>
      <c r="K11" s="28"/>
      <c r="L11" s="28"/>
      <c r="M11" s="28"/>
      <c r="N11" s="28"/>
      <c r="O11" s="28">
        <v>2</v>
      </c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9"/>
      <c r="AL11" s="30">
        <v>2</v>
      </c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1"/>
      <c r="BO11" s="31"/>
      <c r="BP11" s="31"/>
      <c r="BQ11" s="31"/>
      <c r="BR11" s="31"/>
      <c r="BS11" s="31">
        <v>2</v>
      </c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30"/>
      <c r="IQ11" s="30"/>
      <c r="IR11" s="30"/>
      <c r="IS11" s="30"/>
      <c r="IT11" s="30"/>
      <c r="IU11" s="30"/>
      <c r="IV11" s="30"/>
      <c r="IW11" s="30"/>
      <c r="IX11" s="30"/>
      <c r="IY11" s="30"/>
      <c r="IZ11" s="30"/>
      <c r="JA11" s="30"/>
      <c r="JB11" s="30"/>
      <c r="JC11" s="30"/>
      <c r="JD11" s="30"/>
      <c r="JE11" s="30"/>
      <c r="JF11" s="30"/>
      <c r="JG11" s="30"/>
      <c r="JH11" s="30"/>
      <c r="JI11" s="30"/>
      <c r="JJ11" s="30"/>
      <c r="JK11" s="30"/>
      <c r="JL11" s="30"/>
      <c r="JM11" s="30"/>
      <c r="JN11" s="30"/>
      <c r="JO11" s="30"/>
      <c r="JP11" s="30"/>
      <c r="JQ11" s="30"/>
      <c r="JR11" s="30"/>
      <c r="JS11" s="30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  <c r="KO11" s="31"/>
      <c r="KP11" s="31"/>
      <c r="KQ11" s="31"/>
      <c r="KR11" s="31"/>
      <c r="KS11" s="31"/>
      <c r="KT11" s="31"/>
      <c r="KU11" s="31"/>
      <c r="KV11" s="31"/>
      <c r="KW11" s="31"/>
      <c r="KX11" s="31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5"/>
      <c r="MD11" s="17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</row>
    <row r="12" spans="1:373" x14ac:dyDescent="0.25">
      <c r="A12" s="71">
        <v>2</v>
      </c>
      <c r="B12" s="73"/>
      <c r="C12" s="36" t="s">
        <v>18</v>
      </c>
      <c r="D12" s="69">
        <f>SUMIFS($G12:$MC12,$G13:$MC13,1)</f>
        <v>0</v>
      </c>
      <c r="E12" s="69">
        <f t="shared" ref="E12" si="1">SUMIFS($G12:$MC12,$G13:$MC13,2)</f>
        <v>0</v>
      </c>
      <c r="F12" s="69">
        <f t="shared" ref="F12" si="2">SUMIFS($G12:$MC12,$G13:$MC13,3)</f>
        <v>0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20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  <c r="KP12" s="22"/>
      <c r="KQ12" s="22"/>
      <c r="KR12" s="22"/>
      <c r="KS12" s="22"/>
      <c r="KT12" s="22"/>
      <c r="KU12" s="22"/>
      <c r="KV12" s="22"/>
      <c r="KW12" s="22"/>
      <c r="KX12" s="22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  <c r="LT12" s="23"/>
      <c r="LU12" s="23"/>
      <c r="LV12" s="23"/>
      <c r="LW12" s="23"/>
      <c r="LX12" s="23"/>
      <c r="LY12" s="23"/>
      <c r="LZ12" s="23"/>
      <c r="MA12" s="23"/>
      <c r="MB12" s="23"/>
      <c r="MC12" s="27"/>
      <c r="MD12" s="17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</row>
    <row r="13" spans="1:373" ht="13.8" thickBot="1" x14ac:dyDescent="0.3">
      <c r="A13" s="72"/>
      <c r="B13" s="74"/>
      <c r="C13" s="38" t="s">
        <v>70</v>
      </c>
      <c r="D13" s="70"/>
      <c r="E13" s="70"/>
      <c r="F13" s="70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9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30"/>
      <c r="IQ13" s="30"/>
      <c r="IR13" s="30"/>
      <c r="IS13" s="30"/>
      <c r="IT13" s="30"/>
      <c r="IU13" s="30"/>
      <c r="IV13" s="30"/>
      <c r="IW13" s="30"/>
      <c r="IX13" s="30"/>
      <c r="IY13" s="30"/>
      <c r="IZ13" s="30"/>
      <c r="JA13" s="30"/>
      <c r="JB13" s="30"/>
      <c r="JC13" s="30"/>
      <c r="JD13" s="30"/>
      <c r="JE13" s="30"/>
      <c r="JF13" s="30"/>
      <c r="JG13" s="30"/>
      <c r="JH13" s="30"/>
      <c r="JI13" s="30"/>
      <c r="JJ13" s="30"/>
      <c r="JK13" s="30"/>
      <c r="JL13" s="30"/>
      <c r="JM13" s="30"/>
      <c r="JN13" s="30"/>
      <c r="JO13" s="30"/>
      <c r="JP13" s="30"/>
      <c r="JQ13" s="30"/>
      <c r="JR13" s="30"/>
      <c r="JS13" s="30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2"/>
      <c r="KZ13" s="32"/>
      <c r="LA13" s="32"/>
      <c r="LB13" s="32"/>
      <c r="LC13" s="32"/>
      <c r="LD13" s="32"/>
      <c r="LE13" s="32"/>
      <c r="LF13" s="32"/>
      <c r="LG13" s="32"/>
      <c r="LH13" s="32"/>
      <c r="LI13" s="32"/>
      <c r="LJ13" s="32"/>
      <c r="LK13" s="32"/>
      <c r="LL13" s="32"/>
      <c r="LM13" s="32"/>
      <c r="LN13" s="32"/>
      <c r="LO13" s="32"/>
      <c r="LP13" s="32"/>
      <c r="LQ13" s="32"/>
      <c r="LR13" s="32"/>
      <c r="LS13" s="32"/>
      <c r="LT13" s="32"/>
      <c r="LU13" s="32"/>
      <c r="LV13" s="32"/>
      <c r="LW13" s="32"/>
      <c r="LX13" s="32"/>
      <c r="LY13" s="32"/>
      <c r="LZ13" s="32"/>
      <c r="MA13" s="32"/>
      <c r="MB13" s="32"/>
      <c r="MC13" s="35"/>
      <c r="MD13" s="17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</row>
    <row r="14" spans="1:373" x14ac:dyDescent="0.25">
      <c r="A14" s="71">
        <v>3</v>
      </c>
      <c r="B14" s="73"/>
      <c r="C14" s="36" t="s">
        <v>18</v>
      </c>
      <c r="D14" s="69">
        <f>SUMIFS($G14:$MC14,$G15:$MC15,1)</f>
        <v>0</v>
      </c>
      <c r="E14" s="69">
        <f t="shared" ref="E14" si="3">SUMIFS($G14:$MC14,$G15:$MC15,2)</f>
        <v>0</v>
      </c>
      <c r="F14" s="69">
        <f t="shared" ref="F14" si="4">SUMIFS($G14:$MC14,$G15:$MC15,3)</f>
        <v>0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20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7"/>
      <c r="MD14" s="17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</row>
    <row r="15" spans="1:373" ht="13.8" thickBot="1" x14ac:dyDescent="0.3">
      <c r="A15" s="72"/>
      <c r="B15" s="74"/>
      <c r="C15" s="38" t="s">
        <v>70</v>
      </c>
      <c r="D15" s="70"/>
      <c r="E15" s="70"/>
      <c r="F15" s="70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9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30"/>
      <c r="IQ15" s="30"/>
      <c r="IR15" s="30"/>
      <c r="IS15" s="30"/>
      <c r="IT15" s="30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1"/>
      <c r="KI15" s="31"/>
      <c r="KJ15" s="31"/>
      <c r="KK15" s="31"/>
      <c r="KL15" s="31"/>
      <c r="KM15" s="31"/>
      <c r="KN15" s="31"/>
      <c r="KO15" s="31"/>
      <c r="KP15" s="31"/>
      <c r="KQ15" s="31"/>
      <c r="KR15" s="31"/>
      <c r="KS15" s="31"/>
      <c r="KT15" s="31"/>
      <c r="KU15" s="31"/>
      <c r="KV15" s="31"/>
      <c r="KW15" s="31"/>
      <c r="KX15" s="31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5"/>
      <c r="MD15" s="17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</row>
    <row r="16" spans="1:373" x14ac:dyDescent="0.25">
      <c r="A16" s="71">
        <v>4</v>
      </c>
      <c r="B16" s="73"/>
      <c r="C16" s="36" t="s">
        <v>18</v>
      </c>
      <c r="D16" s="69">
        <f t="shared" ref="D16" si="5">SUMIFS($G16:$MC16,$G17:$MC17,1)</f>
        <v>0</v>
      </c>
      <c r="E16" s="69">
        <f t="shared" ref="E16" si="6">SUMIFS($G16:$MC16,$G17:$MC17,2)</f>
        <v>0</v>
      </c>
      <c r="F16" s="69">
        <f t="shared" ref="F16" si="7">SUMIFS($G16:$MC16,$G17:$MC17,3)</f>
        <v>0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0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  <c r="LT16" s="23"/>
      <c r="LU16" s="23"/>
      <c r="LV16" s="23"/>
      <c r="LW16" s="23"/>
      <c r="LX16" s="23"/>
      <c r="LY16" s="23"/>
      <c r="LZ16" s="23"/>
      <c r="MA16" s="23"/>
      <c r="MB16" s="23"/>
      <c r="MC16" s="27"/>
      <c r="MD16" s="17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</row>
    <row r="17" spans="1:371" ht="13.8" thickBot="1" x14ac:dyDescent="0.3">
      <c r="A17" s="72"/>
      <c r="B17" s="74"/>
      <c r="C17" s="38" t="s">
        <v>70</v>
      </c>
      <c r="D17" s="70"/>
      <c r="E17" s="70"/>
      <c r="F17" s="70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9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30"/>
      <c r="IQ17" s="30"/>
      <c r="IR17" s="30"/>
      <c r="IS17" s="30"/>
      <c r="IT17" s="30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/>
      <c r="KL17" s="31"/>
      <c r="KM17" s="31"/>
      <c r="KN17" s="31"/>
      <c r="KO17" s="31"/>
      <c r="KP17" s="31"/>
      <c r="KQ17" s="31"/>
      <c r="KR17" s="31"/>
      <c r="KS17" s="31"/>
      <c r="KT17" s="31"/>
      <c r="KU17" s="31"/>
      <c r="KV17" s="31"/>
      <c r="KW17" s="31"/>
      <c r="KX17" s="31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5"/>
      <c r="MD17" s="17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</row>
    <row r="18" spans="1:371" x14ac:dyDescent="0.25">
      <c r="A18" s="71">
        <v>5</v>
      </c>
      <c r="B18" s="73"/>
      <c r="C18" s="36" t="s">
        <v>18</v>
      </c>
      <c r="D18" s="69">
        <f t="shared" ref="D18" si="8">SUMIFS($G18:$MC18,$G19:$MC19,1)</f>
        <v>0</v>
      </c>
      <c r="E18" s="69">
        <f t="shared" ref="E18" si="9">SUMIFS($G18:$MC18,$G19:$MC19,2)</f>
        <v>0</v>
      </c>
      <c r="F18" s="69">
        <f t="shared" ref="F18" si="10">SUMIFS($G18:$MC18,$G19:$MC19,3)</f>
        <v>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20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7"/>
      <c r="MD18" s="17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</row>
    <row r="19" spans="1:371" ht="13.8" thickBot="1" x14ac:dyDescent="0.3">
      <c r="A19" s="72"/>
      <c r="B19" s="74"/>
      <c r="C19" s="38" t="s">
        <v>70</v>
      </c>
      <c r="D19" s="70"/>
      <c r="E19" s="70"/>
      <c r="F19" s="70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9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1"/>
      <c r="KI19" s="31"/>
      <c r="KJ19" s="31"/>
      <c r="KK19" s="31"/>
      <c r="KL19" s="31"/>
      <c r="KM19" s="31"/>
      <c r="KN19" s="31"/>
      <c r="KO19" s="31"/>
      <c r="KP19" s="31"/>
      <c r="KQ19" s="31"/>
      <c r="KR19" s="31"/>
      <c r="KS19" s="31"/>
      <c r="KT19" s="31"/>
      <c r="KU19" s="31"/>
      <c r="KV19" s="31"/>
      <c r="KW19" s="31"/>
      <c r="KX19" s="31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5"/>
      <c r="MD19" s="17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</row>
    <row r="20" spans="1:371" x14ac:dyDescent="0.25">
      <c r="A20" s="71">
        <v>6</v>
      </c>
      <c r="B20" s="73"/>
      <c r="C20" s="36" t="s">
        <v>18</v>
      </c>
      <c r="D20" s="69">
        <f t="shared" ref="D20" si="11">SUMIFS($G20:$MC20,$G21:$MC21,1)</f>
        <v>0</v>
      </c>
      <c r="E20" s="69">
        <f t="shared" ref="E20" si="12">SUMIFS($G20:$MC20,$G21:$MC21,2)</f>
        <v>0</v>
      </c>
      <c r="F20" s="69">
        <f t="shared" ref="F20" si="13">SUMIFS($G20:$MC20,$G21:$MC21,3)</f>
        <v>0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0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7"/>
      <c r="MD20" s="17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</row>
    <row r="21" spans="1:371" ht="13.8" thickBot="1" x14ac:dyDescent="0.3">
      <c r="A21" s="72"/>
      <c r="B21" s="74"/>
      <c r="C21" s="38" t="s">
        <v>70</v>
      </c>
      <c r="D21" s="70"/>
      <c r="E21" s="70"/>
      <c r="F21" s="70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9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30"/>
      <c r="IQ21" s="30"/>
      <c r="IR21" s="30"/>
      <c r="IS21" s="30"/>
      <c r="IT21" s="30"/>
      <c r="IU21" s="30"/>
      <c r="IV21" s="30"/>
      <c r="IW21" s="30"/>
      <c r="IX21" s="30"/>
      <c r="IY21" s="30"/>
      <c r="IZ21" s="30"/>
      <c r="JA21" s="30"/>
      <c r="JB21" s="30"/>
      <c r="JC21" s="30"/>
      <c r="JD21" s="30"/>
      <c r="JE21" s="30"/>
      <c r="JF21" s="30"/>
      <c r="JG21" s="30"/>
      <c r="JH21" s="30"/>
      <c r="JI21" s="30"/>
      <c r="JJ21" s="30"/>
      <c r="JK21" s="30"/>
      <c r="JL21" s="30"/>
      <c r="JM21" s="30"/>
      <c r="JN21" s="30"/>
      <c r="JO21" s="30"/>
      <c r="JP21" s="30"/>
      <c r="JQ21" s="30"/>
      <c r="JR21" s="30"/>
      <c r="JS21" s="30"/>
      <c r="JT21" s="31"/>
      <c r="JU21" s="31"/>
      <c r="JV21" s="31"/>
      <c r="JW21" s="31"/>
      <c r="JX21" s="31"/>
      <c r="JY21" s="31"/>
      <c r="JZ21" s="31"/>
      <c r="KA21" s="31"/>
      <c r="KB21" s="31"/>
      <c r="KC21" s="31"/>
      <c r="KD21" s="31"/>
      <c r="KE21" s="31"/>
      <c r="KF21" s="31"/>
      <c r="KG21" s="31"/>
      <c r="KH21" s="31"/>
      <c r="KI21" s="31"/>
      <c r="KJ21" s="31"/>
      <c r="KK21" s="31"/>
      <c r="KL21" s="31"/>
      <c r="KM21" s="31"/>
      <c r="KN21" s="31"/>
      <c r="KO21" s="31"/>
      <c r="KP21" s="31"/>
      <c r="KQ21" s="31"/>
      <c r="KR21" s="31"/>
      <c r="KS21" s="31"/>
      <c r="KT21" s="31"/>
      <c r="KU21" s="31"/>
      <c r="KV21" s="31"/>
      <c r="KW21" s="31"/>
      <c r="KX21" s="31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5"/>
      <c r="MD21" s="17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</row>
    <row r="22" spans="1:371" x14ac:dyDescent="0.25">
      <c r="A22" s="71">
        <v>7</v>
      </c>
      <c r="B22" s="73"/>
      <c r="C22" s="36" t="s">
        <v>18</v>
      </c>
      <c r="D22" s="69">
        <f t="shared" ref="D22" si="14">SUMIFS($G22:$MC22,$G23:$MC23,1)</f>
        <v>0</v>
      </c>
      <c r="E22" s="69">
        <f t="shared" ref="E22" si="15">SUMIFS($G22:$MC22,$G23:$MC23,2)</f>
        <v>0</v>
      </c>
      <c r="F22" s="69">
        <f t="shared" ref="F22" si="16">SUMIFS($G22:$MC22,$G23:$MC23,3)</f>
        <v>0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20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  <c r="KO22" s="22"/>
      <c r="KP22" s="22"/>
      <c r="KQ22" s="22"/>
      <c r="KR22" s="22"/>
      <c r="KS22" s="22"/>
      <c r="KT22" s="22"/>
      <c r="KU22" s="22"/>
      <c r="KV22" s="22"/>
      <c r="KW22" s="22"/>
      <c r="KX22" s="22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  <c r="LT22" s="23"/>
      <c r="LU22" s="23"/>
      <c r="LV22" s="23"/>
      <c r="LW22" s="23"/>
      <c r="LX22" s="23"/>
      <c r="LY22" s="23"/>
      <c r="LZ22" s="23"/>
      <c r="MA22" s="23"/>
      <c r="MB22" s="23"/>
      <c r="MC22" s="27"/>
      <c r="MD22" s="17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</row>
    <row r="23" spans="1:371" ht="13.8" thickBot="1" x14ac:dyDescent="0.3">
      <c r="A23" s="72"/>
      <c r="B23" s="74"/>
      <c r="C23" s="38" t="s">
        <v>70</v>
      </c>
      <c r="D23" s="70"/>
      <c r="E23" s="70"/>
      <c r="F23" s="70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9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30"/>
      <c r="IQ23" s="30"/>
      <c r="IR23" s="30"/>
      <c r="IS23" s="30"/>
      <c r="IT23" s="30"/>
      <c r="IU23" s="30"/>
      <c r="IV23" s="30"/>
      <c r="IW23" s="30"/>
      <c r="IX23" s="30"/>
      <c r="IY23" s="30"/>
      <c r="IZ23" s="30"/>
      <c r="JA23" s="30"/>
      <c r="JB23" s="30"/>
      <c r="JC23" s="30"/>
      <c r="JD23" s="30"/>
      <c r="JE23" s="30"/>
      <c r="JF23" s="30"/>
      <c r="JG23" s="30"/>
      <c r="JH23" s="30"/>
      <c r="JI23" s="30"/>
      <c r="JJ23" s="30"/>
      <c r="JK23" s="30"/>
      <c r="JL23" s="30"/>
      <c r="JM23" s="30"/>
      <c r="JN23" s="30"/>
      <c r="JO23" s="30"/>
      <c r="JP23" s="30"/>
      <c r="JQ23" s="30"/>
      <c r="JR23" s="30"/>
      <c r="JS23" s="30"/>
      <c r="JT23" s="31"/>
      <c r="JU23" s="31"/>
      <c r="JV23" s="31"/>
      <c r="JW23" s="31"/>
      <c r="JX23" s="31"/>
      <c r="JY23" s="31"/>
      <c r="JZ23" s="31"/>
      <c r="KA23" s="31"/>
      <c r="KB23" s="31"/>
      <c r="KC23" s="31"/>
      <c r="KD23" s="31"/>
      <c r="KE23" s="31"/>
      <c r="KF23" s="31"/>
      <c r="KG23" s="31"/>
      <c r="KH23" s="31"/>
      <c r="KI23" s="31"/>
      <c r="KJ23" s="31"/>
      <c r="KK23" s="31"/>
      <c r="KL23" s="31"/>
      <c r="KM23" s="31"/>
      <c r="KN23" s="31"/>
      <c r="KO23" s="31"/>
      <c r="KP23" s="31"/>
      <c r="KQ23" s="31"/>
      <c r="KR23" s="31"/>
      <c r="KS23" s="31"/>
      <c r="KT23" s="31"/>
      <c r="KU23" s="31"/>
      <c r="KV23" s="31"/>
      <c r="KW23" s="31"/>
      <c r="KX23" s="31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5"/>
      <c r="MD23" s="17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</row>
    <row r="24" spans="1:371" x14ac:dyDescent="0.25">
      <c r="A24" s="71">
        <v>8</v>
      </c>
      <c r="B24" s="73"/>
      <c r="C24" s="36" t="s">
        <v>18</v>
      </c>
      <c r="D24" s="69">
        <f>SUMIFS($G24:$MC24,$G25:$MC25,1)</f>
        <v>0</v>
      </c>
      <c r="E24" s="69">
        <f t="shared" ref="E24" si="17">SUMIFS($G24:$MC24,$G25:$MC25,2)</f>
        <v>0</v>
      </c>
      <c r="F24" s="69">
        <f t="shared" ref="F24" si="18">SUMIFS($G24:$MC24,$G25:$MC25,3)</f>
        <v>0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20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  <c r="KO24" s="22"/>
      <c r="KP24" s="22"/>
      <c r="KQ24" s="22"/>
      <c r="KR24" s="22"/>
      <c r="KS24" s="22"/>
      <c r="KT24" s="22"/>
      <c r="KU24" s="22"/>
      <c r="KV24" s="22"/>
      <c r="KW24" s="22"/>
      <c r="KX24" s="22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7"/>
      <c r="MD24" s="17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</row>
    <row r="25" spans="1:371" ht="13.8" thickBot="1" x14ac:dyDescent="0.3">
      <c r="A25" s="72"/>
      <c r="B25" s="74"/>
      <c r="C25" s="38" t="s">
        <v>70</v>
      </c>
      <c r="D25" s="70"/>
      <c r="E25" s="70"/>
      <c r="F25" s="70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9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30"/>
      <c r="IQ25" s="30"/>
      <c r="IR25" s="30"/>
      <c r="IS25" s="30"/>
      <c r="IT25" s="30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1"/>
      <c r="KI25" s="31"/>
      <c r="KJ25" s="31"/>
      <c r="KK25" s="31"/>
      <c r="KL25" s="31"/>
      <c r="KM25" s="31"/>
      <c r="KN25" s="31"/>
      <c r="KO25" s="31"/>
      <c r="KP25" s="31"/>
      <c r="KQ25" s="31"/>
      <c r="KR25" s="31"/>
      <c r="KS25" s="31"/>
      <c r="KT25" s="31"/>
      <c r="KU25" s="31"/>
      <c r="KV25" s="31"/>
      <c r="KW25" s="31"/>
      <c r="KX25" s="31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5"/>
      <c r="MD25" s="17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</row>
    <row r="26" spans="1:371" x14ac:dyDescent="0.25">
      <c r="A26" s="71">
        <v>9</v>
      </c>
      <c r="B26" s="73"/>
      <c r="C26" s="36" t="s">
        <v>18</v>
      </c>
      <c r="D26" s="69">
        <f>SUMIFS($G26:$MC26,$G27:$MC27,1)</f>
        <v>0</v>
      </c>
      <c r="E26" s="69">
        <f t="shared" ref="E26" si="19">SUMIFS($G26:$MC26,$G27:$MC27,2)</f>
        <v>0</v>
      </c>
      <c r="F26" s="69">
        <f t="shared" ref="F26" si="20">SUMIFS($G26:$MC26,$G27:$MC27,3)</f>
        <v>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20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  <c r="KQ26" s="22"/>
      <c r="KR26" s="22"/>
      <c r="KS26" s="22"/>
      <c r="KT26" s="22"/>
      <c r="KU26" s="22"/>
      <c r="KV26" s="22"/>
      <c r="KW26" s="22"/>
      <c r="KX26" s="22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  <c r="LT26" s="23"/>
      <c r="LU26" s="23"/>
      <c r="LV26" s="23"/>
      <c r="LW26" s="23"/>
      <c r="LX26" s="23"/>
      <c r="LY26" s="23"/>
      <c r="LZ26" s="23"/>
      <c r="MA26" s="23"/>
      <c r="MB26" s="23"/>
      <c r="MC26" s="27"/>
      <c r="MD26" s="17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</row>
    <row r="27" spans="1:371" ht="13.8" thickBot="1" x14ac:dyDescent="0.3">
      <c r="A27" s="72"/>
      <c r="B27" s="74"/>
      <c r="C27" s="38" t="s">
        <v>70</v>
      </c>
      <c r="D27" s="70"/>
      <c r="E27" s="70"/>
      <c r="F27" s="70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9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30"/>
      <c r="IQ27" s="30"/>
      <c r="IR27" s="30"/>
      <c r="IS27" s="30"/>
      <c r="IT27" s="30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1"/>
      <c r="KI27" s="31"/>
      <c r="KJ27" s="31"/>
      <c r="KK27" s="31"/>
      <c r="KL27" s="31"/>
      <c r="KM27" s="31"/>
      <c r="KN27" s="31"/>
      <c r="KO27" s="31"/>
      <c r="KP27" s="31"/>
      <c r="KQ27" s="31"/>
      <c r="KR27" s="31"/>
      <c r="KS27" s="31"/>
      <c r="KT27" s="31"/>
      <c r="KU27" s="31"/>
      <c r="KV27" s="31"/>
      <c r="KW27" s="31"/>
      <c r="KX27" s="31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5"/>
      <c r="MD27" s="17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</row>
    <row r="28" spans="1:371" x14ac:dyDescent="0.25">
      <c r="A28" s="71">
        <v>10</v>
      </c>
      <c r="B28" s="73"/>
      <c r="C28" s="36" t="s">
        <v>18</v>
      </c>
      <c r="D28" s="69">
        <f>SUMIFS($G28:$MC28,$G29:$MC29,1)</f>
        <v>0</v>
      </c>
      <c r="E28" s="69">
        <f t="shared" ref="E28" si="21">SUMIFS($G28:$MC28,$G29:$MC29,2)</f>
        <v>0</v>
      </c>
      <c r="F28" s="69">
        <f t="shared" ref="F28" si="22">SUMIFS($G28:$MC28,$G29:$MC29,3)</f>
        <v>0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20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  <c r="KO28" s="22"/>
      <c r="KP28" s="22"/>
      <c r="KQ28" s="22"/>
      <c r="KR28" s="22"/>
      <c r="KS28" s="22"/>
      <c r="KT28" s="22"/>
      <c r="KU28" s="22"/>
      <c r="KV28" s="22"/>
      <c r="KW28" s="22"/>
      <c r="KX28" s="22"/>
      <c r="KY28" s="23"/>
      <c r="KZ28" s="23"/>
      <c r="LA28" s="23"/>
      <c r="LB28" s="23"/>
      <c r="LC28" s="23"/>
      <c r="LD28" s="23"/>
      <c r="LE28" s="23"/>
      <c r="LF28" s="23"/>
      <c r="LG28" s="23"/>
      <c r="LH28" s="23"/>
      <c r="LI28" s="23"/>
      <c r="LJ28" s="23"/>
      <c r="LK28" s="23"/>
      <c r="LL28" s="23"/>
      <c r="LM28" s="23"/>
      <c r="LN28" s="23"/>
      <c r="LO28" s="23"/>
      <c r="LP28" s="23"/>
      <c r="LQ28" s="23"/>
      <c r="LR28" s="23"/>
      <c r="LS28" s="23"/>
      <c r="LT28" s="23"/>
      <c r="LU28" s="23"/>
      <c r="LV28" s="23"/>
      <c r="LW28" s="23"/>
      <c r="LX28" s="23"/>
      <c r="LY28" s="23"/>
      <c r="LZ28" s="23"/>
      <c r="MA28" s="23"/>
      <c r="MB28" s="23"/>
      <c r="MC28" s="27"/>
      <c r="MD28" s="17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</row>
    <row r="29" spans="1:371" ht="13.8" thickBot="1" x14ac:dyDescent="0.3">
      <c r="A29" s="72">
        <v>10.1388888888889</v>
      </c>
      <c r="B29" s="74"/>
      <c r="C29" s="38" t="s">
        <v>70</v>
      </c>
      <c r="D29" s="70"/>
      <c r="E29" s="70"/>
      <c r="F29" s="70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9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1"/>
      <c r="KI29" s="31"/>
      <c r="KJ29" s="31"/>
      <c r="KK29" s="31"/>
      <c r="KL29" s="31"/>
      <c r="KM29" s="31"/>
      <c r="KN29" s="31"/>
      <c r="KO29" s="31"/>
      <c r="KP29" s="31"/>
      <c r="KQ29" s="31"/>
      <c r="KR29" s="31"/>
      <c r="KS29" s="31"/>
      <c r="KT29" s="31"/>
      <c r="KU29" s="31"/>
      <c r="KV29" s="31"/>
      <c r="KW29" s="31"/>
      <c r="KX29" s="31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5"/>
      <c r="MD29" s="17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</row>
    <row r="30" spans="1:371" x14ac:dyDescent="0.25">
      <c r="A30" s="71">
        <v>11</v>
      </c>
      <c r="B30" s="73"/>
      <c r="C30" s="36" t="s">
        <v>18</v>
      </c>
      <c r="D30" s="69">
        <f t="shared" ref="D30" si="23">SUMIFS($G30:$MC30,$G31:$MC31,1)</f>
        <v>0</v>
      </c>
      <c r="E30" s="69">
        <f t="shared" ref="E30" si="24">SUMIFS($G30:$MC30,$G31:$MC31,2)</f>
        <v>0</v>
      </c>
      <c r="F30" s="69">
        <f t="shared" ref="F30" si="25">SUMIFS($G30:$MC30,$G31:$MC31,3)</f>
        <v>0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20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  <c r="KO30" s="22"/>
      <c r="KP30" s="22"/>
      <c r="KQ30" s="22"/>
      <c r="KR30" s="22"/>
      <c r="KS30" s="22"/>
      <c r="KT30" s="22"/>
      <c r="KU30" s="22"/>
      <c r="KV30" s="22"/>
      <c r="KW30" s="22"/>
      <c r="KX30" s="22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  <c r="LL30" s="23"/>
      <c r="LM30" s="23"/>
      <c r="LN30" s="23"/>
      <c r="LO30" s="23"/>
      <c r="LP30" s="23"/>
      <c r="LQ30" s="23"/>
      <c r="LR30" s="23"/>
      <c r="LS30" s="23"/>
      <c r="LT30" s="23"/>
      <c r="LU30" s="23"/>
      <c r="LV30" s="23"/>
      <c r="LW30" s="23"/>
      <c r="LX30" s="23"/>
      <c r="LY30" s="23"/>
      <c r="LZ30" s="23"/>
      <c r="MA30" s="23"/>
      <c r="MB30" s="23"/>
      <c r="MC30" s="27"/>
      <c r="MD30" s="17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</row>
    <row r="31" spans="1:371" ht="13.8" thickBot="1" x14ac:dyDescent="0.3">
      <c r="A31" s="72">
        <v>11.188888888888901</v>
      </c>
      <c r="B31" s="74"/>
      <c r="C31" s="38" t="s">
        <v>70</v>
      </c>
      <c r="D31" s="70"/>
      <c r="E31" s="70"/>
      <c r="F31" s="70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9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30"/>
      <c r="IQ31" s="30"/>
      <c r="IR31" s="30"/>
      <c r="IS31" s="30"/>
      <c r="IT31" s="30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1"/>
      <c r="KI31" s="31"/>
      <c r="KJ31" s="31"/>
      <c r="KK31" s="31"/>
      <c r="KL31" s="31"/>
      <c r="KM31" s="31"/>
      <c r="KN31" s="31"/>
      <c r="KO31" s="31"/>
      <c r="KP31" s="31"/>
      <c r="KQ31" s="31"/>
      <c r="KR31" s="31"/>
      <c r="KS31" s="31"/>
      <c r="KT31" s="31"/>
      <c r="KU31" s="31"/>
      <c r="KV31" s="31"/>
      <c r="KW31" s="31"/>
      <c r="KX31" s="31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5"/>
      <c r="MD31" s="17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</row>
    <row r="32" spans="1:371" x14ac:dyDescent="0.25">
      <c r="A32" s="71">
        <v>12</v>
      </c>
      <c r="B32" s="73"/>
      <c r="C32" s="36" t="s">
        <v>18</v>
      </c>
      <c r="D32" s="69">
        <f t="shared" ref="D32" si="26">SUMIFS($G32:$MC32,$G33:$MC33,1)</f>
        <v>0</v>
      </c>
      <c r="E32" s="69">
        <f t="shared" ref="E32" si="27">SUMIFS($G32:$MC32,$G33:$MC33,2)</f>
        <v>0</v>
      </c>
      <c r="F32" s="69">
        <f t="shared" ref="F32" si="28">SUMIFS($G32:$MC32,$G33:$MC33,3)</f>
        <v>0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20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  <c r="KO32" s="22"/>
      <c r="KP32" s="22"/>
      <c r="KQ32" s="22"/>
      <c r="KR32" s="22"/>
      <c r="KS32" s="22"/>
      <c r="KT32" s="22"/>
      <c r="KU32" s="22"/>
      <c r="KV32" s="22"/>
      <c r="KW32" s="22"/>
      <c r="KX32" s="22"/>
      <c r="KY32" s="23"/>
      <c r="KZ32" s="23"/>
      <c r="LA32" s="23"/>
      <c r="LB32" s="23"/>
      <c r="LC32" s="23"/>
      <c r="LD32" s="23"/>
      <c r="LE32" s="23"/>
      <c r="LF32" s="23"/>
      <c r="LG32" s="23"/>
      <c r="LH32" s="23"/>
      <c r="LI32" s="23"/>
      <c r="LJ32" s="23"/>
      <c r="LK32" s="23"/>
      <c r="LL32" s="23"/>
      <c r="LM32" s="23"/>
      <c r="LN32" s="23"/>
      <c r="LO32" s="23"/>
      <c r="LP32" s="23"/>
      <c r="LQ32" s="23"/>
      <c r="LR32" s="23"/>
      <c r="LS32" s="23"/>
      <c r="LT32" s="23"/>
      <c r="LU32" s="23"/>
      <c r="LV32" s="23"/>
      <c r="LW32" s="23"/>
      <c r="LX32" s="23"/>
      <c r="LY32" s="23"/>
      <c r="LZ32" s="23"/>
      <c r="MA32" s="23"/>
      <c r="MB32" s="23"/>
      <c r="MC32" s="27"/>
      <c r="MD32" s="17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</row>
    <row r="33" spans="1:371" ht="13.8" thickBot="1" x14ac:dyDescent="0.3">
      <c r="A33" s="72">
        <v>12.197603485838799</v>
      </c>
      <c r="B33" s="74"/>
      <c r="C33" s="38" t="s">
        <v>70</v>
      </c>
      <c r="D33" s="70"/>
      <c r="E33" s="70"/>
      <c r="F33" s="7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9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1"/>
      <c r="KI33" s="31"/>
      <c r="KJ33" s="31"/>
      <c r="KK33" s="31"/>
      <c r="KL33" s="31"/>
      <c r="KM33" s="31"/>
      <c r="KN33" s="31"/>
      <c r="KO33" s="31"/>
      <c r="KP33" s="31"/>
      <c r="KQ33" s="31"/>
      <c r="KR33" s="31"/>
      <c r="KS33" s="31"/>
      <c r="KT33" s="31"/>
      <c r="KU33" s="31"/>
      <c r="KV33" s="31"/>
      <c r="KW33" s="31"/>
      <c r="KX33" s="31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5"/>
      <c r="MD33" s="17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</row>
    <row r="34" spans="1:371" x14ac:dyDescent="0.25">
      <c r="A34" s="71">
        <v>13</v>
      </c>
      <c r="B34" s="73"/>
      <c r="C34" s="36" t="s">
        <v>18</v>
      </c>
      <c r="D34" s="69">
        <f t="shared" ref="D34" si="29">SUMIFS($G34:$MC34,$G35:$MC35,1)</f>
        <v>0</v>
      </c>
      <c r="E34" s="69">
        <f t="shared" ref="E34" si="30">SUMIFS($G34:$MC34,$G35:$MC35,2)</f>
        <v>0</v>
      </c>
      <c r="F34" s="69">
        <f t="shared" ref="F34" si="31">SUMIFS($G34:$MC34,$G35:$MC35,3)</f>
        <v>0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20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3"/>
      <c r="KZ34" s="23"/>
      <c r="LA34" s="23"/>
      <c r="LB34" s="23"/>
      <c r="LC34" s="23"/>
      <c r="LD34" s="23"/>
      <c r="LE34" s="23"/>
      <c r="LF34" s="23"/>
      <c r="LG34" s="23"/>
      <c r="LH34" s="23"/>
      <c r="LI34" s="23"/>
      <c r="LJ34" s="23"/>
      <c r="LK34" s="23"/>
      <c r="LL34" s="23"/>
      <c r="LM34" s="23"/>
      <c r="LN34" s="23"/>
      <c r="LO34" s="23"/>
      <c r="LP34" s="23"/>
      <c r="LQ34" s="23"/>
      <c r="LR34" s="23"/>
      <c r="LS34" s="23"/>
      <c r="LT34" s="23"/>
      <c r="LU34" s="23"/>
      <c r="LV34" s="23"/>
      <c r="LW34" s="23"/>
      <c r="LX34" s="23"/>
      <c r="LY34" s="23"/>
      <c r="LZ34" s="23"/>
      <c r="MA34" s="23"/>
      <c r="MB34" s="23"/>
      <c r="MC34" s="27"/>
      <c r="MD34" s="17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</row>
    <row r="35" spans="1:371" ht="13.8" thickBot="1" x14ac:dyDescent="0.3">
      <c r="A35" s="72">
        <v>13.121459694989101</v>
      </c>
      <c r="B35" s="74"/>
      <c r="C35" s="38" t="s">
        <v>70</v>
      </c>
      <c r="D35" s="70"/>
      <c r="E35" s="70"/>
      <c r="F35" s="70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9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1"/>
      <c r="KI35" s="31"/>
      <c r="KJ35" s="31"/>
      <c r="KK35" s="31"/>
      <c r="KL35" s="31"/>
      <c r="KM35" s="31"/>
      <c r="KN35" s="31"/>
      <c r="KO35" s="31"/>
      <c r="KP35" s="31"/>
      <c r="KQ35" s="31"/>
      <c r="KR35" s="31"/>
      <c r="KS35" s="31"/>
      <c r="KT35" s="31"/>
      <c r="KU35" s="31"/>
      <c r="KV35" s="31"/>
      <c r="KW35" s="31"/>
      <c r="KX35" s="31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5"/>
      <c r="MD35" s="17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</row>
    <row r="36" spans="1:371" x14ac:dyDescent="0.25">
      <c r="A36" s="71">
        <v>14</v>
      </c>
      <c r="B36" s="73"/>
      <c r="C36" s="36" t="s">
        <v>18</v>
      </c>
      <c r="D36" s="69">
        <f>SUMIFS($G36:$MC36,$G37:$MC37,1)</f>
        <v>0</v>
      </c>
      <c r="E36" s="69">
        <f t="shared" ref="E36" si="32">SUMIFS($G36:$MC36,$G37:$MC37,2)</f>
        <v>0</v>
      </c>
      <c r="F36" s="69">
        <f t="shared" ref="F36" si="33">SUMIFS($G36:$MC36,$G37:$MC37,3)</f>
        <v>0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20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  <c r="KO36" s="22"/>
      <c r="KP36" s="22"/>
      <c r="KQ36" s="22"/>
      <c r="KR36" s="22"/>
      <c r="KS36" s="22"/>
      <c r="KT36" s="22"/>
      <c r="KU36" s="22"/>
      <c r="KV36" s="22"/>
      <c r="KW36" s="22"/>
      <c r="KX36" s="22"/>
      <c r="KY36" s="23"/>
      <c r="KZ36" s="23"/>
      <c r="LA36" s="23"/>
      <c r="LB36" s="23"/>
      <c r="LC36" s="23"/>
      <c r="LD36" s="23"/>
      <c r="LE36" s="23"/>
      <c r="LF36" s="23"/>
      <c r="LG36" s="23"/>
      <c r="LH36" s="23"/>
      <c r="LI36" s="23"/>
      <c r="LJ36" s="23"/>
      <c r="LK36" s="23"/>
      <c r="LL36" s="23"/>
      <c r="LM36" s="23"/>
      <c r="LN36" s="23"/>
      <c r="LO36" s="23"/>
      <c r="LP36" s="23"/>
      <c r="LQ36" s="23"/>
      <c r="LR36" s="23"/>
      <c r="LS36" s="23"/>
      <c r="LT36" s="23"/>
      <c r="LU36" s="23"/>
      <c r="LV36" s="23"/>
      <c r="LW36" s="23"/>
      <c r="LX36" s="23"/>
      <c r="LY36" s="23"/>
      <c r="LZ36" s="23"/>
      <c r="MA36" s="23"/>
      <c r="MB36" s="23"/>
      <c r="MC36" s="27"/>
      <c r="MD36" s="17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</row>
    <row r="37" spans="1:371" ht="13.8" thickBot="1" x14ac:dyDescent="0.3">
      <c r="A37" s="72">
        <v>14.0453159041394</v>
      </c>
      <c r="B37" s="74"/>
      <c r="C37" s="38" t="s">
        <v>70</v>
      </c>
      <c r="D37" s="70"/>
      <c r="E37" s="70"/>
      <c r="F37" s="70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9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1"/>
      <c r="JU37" s="31"/>
      <c r="JV37" s="31"/>
      <c r="JW37" s="31"/>
      <c r="JX37" s="31"/>
      <c r="JY37" s="31"/>
      <c r="JZ37" s="31"/>
      <c r="KA37" s="31"/>
      <c r="KB37" s="31"/>
      <c r="KC37" s="31"/>
      <c r="KD37" s="31"/>
      <c r="KE37" s="31"/>
      <c r="KF37" s="31"/>
      <c r="KG37" s="31"/>
      <c r="KH37" s="31"/>
      <c r="KI37" s="31"/>
      <c r="KJ37" s="31"/>
      <c r="KK37" s="31"/>
      <c r="KL37" s="31"/>
      <c r="KM37" s="31"/>
      <c r="KN37" s="31"/>
      <c r="KO37" s="31"/>
      <c r="KP37" s="31"/>
      <c r="KQ37" s="31"/>
      <c r="KR37" s="31"/>
      <c r="KS37" s="31"/>
      <c r="KT37" s="31"/>
      <c r="KU37" s="31"/>
      <c r="KV37" s="31"/>
      <c r="KW37" s="31"/>
      <c r="KX37" s="31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5"/>
      <c r="MD37" s="17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</row>
    <row r="38" spans="1:371" x14ac:dyDescent="0.25">
      <c r="A38" s="71">
        <v>15</v>
      </c>
      <c r="B38" s="73"/>
      <c r="C38" s="36" t="s">
        <v>18</v>
      </c>
      <c r="D38" s="69">
        <f>SUMIFS($G38:$MC38,$G39:$MC39,1)</f>
        <v>0</v>
      </c>
      <c r="E38" s="69">
        <f t="shared" ref="E38" si="34">SUMIFS($G38:$MC38,$G39:$MC39,2)</f>
        <v>0</v>
      </c>
      <c r="F38" s="69">
        <f t="shared" ref="F38" si="35">SUMIFS($G38:$MC38,$G39:$MC39,3)</f>
        <v>0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20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  <c r="KO38" s="22"/>
      <c r="KP38" s="22"/>
      <c r="KQ38" s="22"/>
      <c r="KR38" s="22"/>
      <c r="KS38" s="22"/>
      <c r="KT38" s="22"/>
      <c r="KU38" s="22"/>
      <c r="KV38" s="22"/>
      <c r="KW38" s="22"/>
      <c r="KX38" s="22"/>
      <c r="KY38" s="23"/>
      <c r="KZ38" s="23"/>
      <c r="LA38" s="23"/>
      <c r="LB38" s="23"/>
      <c r="LC38" s="23"/>
      <c r="LD38" s="23"/>
      <c r="LE38" s="23"/>
      <c r="LF38" s="23"/>
      <c r="LG38" s="23"/>
      <c r="LH38" s="23"/>
      <c r="LI38" s="23"/>
      <c r="LJ38" s="23"/>
      <c r="LK38" s="23"/>
      <c r="LL38" s="23"/>
      <c r="LM38" s="23"/>
      <c r="LN38" s="23"/>
      <c r="LO38" s="23"/>
      <c r="LP38" s="23"/>
      <c r="LQ38" s="23"/>
      <c r="LR38" s="23"/>
      <c r="LS38" s="23"/>
      <c r="LT38" s="23"/>
      <c r="LU38" s="23"/>
      <c r="LV38" s="23"/>
      <c r="LW38" s="23"/>
      <c r="LX38" s="23"/>
      <c r="LY38" s="23"/>
      <c r="LZ38" s="23"/>
      <c r="MA38" s="23"/>
      <c r="MB38" s="23"/>
      <c r="MC38" s="27"/>
      <c r="MD38" s="17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</row>
    <row r="39" spans="1:371" ht="13.8" thickBot="1" x14ac:dyDescent="0.3">
      <c r="A39" s="72">
        <v>14.969172113289799</v>
      </c>
      <c r="B39" s="74"/>
      <c r="C39" s="38" t="s">
        <v>70</v>
      </c>
      <c r="D39" s="70"/>
      <c r="E39" s="70"/>
      <c r="F39" s="70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9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1"/>
      <c r="JU39" s="31"/>
      <c r="JV39" s="31"/>
      <c r="JW39" s="31"/>
      <c r="JX39" s="31"/>
      <c r="JY39" s="31"/>
      <c r="JZ39" s="31"/>
      <c r="KA39" s="31"/>
      <c r="KB39" s="31"/>
      <c r="KC39" s="31"/>
      <c r="KD39" s="31"/>
      <c r="KE39" s="31"/>
      <c r="KF39" s="31"/>
      <c r="KG39" s="31"/>
      <c r="KH39" s="31"/>
      <c r="KI39" s="31"/>
      <c r="KJ39" s="31"/>
      <c r="KK39" s="31"/>
      <c r="KL39" s="31"/>
      <c r="KM39" s="31"/>
      <c r="KN39" s="31"/>
      <c r="KO39" s="31"/>
      <c r="KP39" s="31"/>
      <c r="KQ39" s="31"/>
      <c r="KR39" s="31"/>
      <c r="KS39" s="31"/>
      <c r="KT39" s="31"/>
      <c r="KU39" s="31"/>
      <c r="KV39" s="31"/>
      <c r="KW39" s="31"/>
      <c r="KX39" s="31"/>
      <c r="KY39" s="32"/>
      <c r="KZ39" s="32"/>
      <c r="LA39" s="32"/>
      <c r="LB39" s="32"/>
      <c r="LC39" s="32"/>
      <c r="LD39" s="32"/>
      <c r="LE39" s="32"/>
      <c r="LF39" s="32"/>
      <c r="LG39" s="32"/>
      <c r="LH39" s="32"/>
      <c r="LI39" s="32"/>
      <c r="LJ39" s="32"/>
      <c r="LK39" s="32"/>
      <c r="LL39" s="32"/>
      <c r="LM39" s="32"/>
      <c r="LN39" s="32"/>
      <c r="LO39" s="32"/>
      <c r="LP39" s="32"/>
      <c r="LQ39" s="32"/>
      <c r="LR39" s="32"/>
      <c r="LS39" s="32"/>
      <c r="LT39" s="32"/>
      <c r="LU39" s="32"/>
      <c r="LV39" s="32"/>
      <c r="LW39" s="32"/>
      <c r="LX39" s="32"/>
      <c r="LY39" s="32"/>
      <c r="LZ39" s="32"/>
      <c r="MA39" s="32"/>
      <c r="MB39" s="32"/>
      <c r="MC39" s="35"/>
      <c r="MD39" s="17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</row>
    <row r="40" spans="1:371" x14ac:dyDescent="0.25">
      <c r="A40" s="71">
        <v>16</v>
      </c>
      <c r="B40" s="73"/>
      <c r="C40" s="36" t="s">
        <v>18</v>
      </c>
      <c r="D40" s="69">
        <f>SUMIFS($G40:$MC40,$G41:$MC41,1)</f>
        <v>0</v>
      </c>
      <c r="E40" s="69">
        <f t="shared" ref="E40" si="36">SUMIFS($G40:$MC40,$G41:$MC41,2)</f>
        <v>0</v>
      </c>
      <c r="F40" s="69">
        <f t="shared" ref="F40" si="37">SUMIFS($G40:$MC40,$G41:$MC41,3)</f>
        <v>0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20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  <c r="KO40" s="22"/>
      <c r="KP40" s="22"/>
      <c r="KQ40" s="22"/>
      <c r="KR40" s="22"/>
      <c r="KS40" s="22"/>
      <c r="KT40" s="22"/>
      <c r="KU40" s="22"/>
      <c r="KV40" s="22"/>
      <c r="KW40" s="22"/>
      <c r="KX40" s="22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  <c r="LT40" s="23"/>
      <c r="LU40" s="23"/>
      <c r="LV40" s="23"/>
      <c r="LW40" s="23"/>
      <c r="LX40" s="23"/>
      <c r="LY40" s="23"/>
      <c r="LZ40" s="23"/>
      <c r="MA40" s="23"/>
      <c r="MB40" s="23"/>
      <c r="MC40" s="27"/>
      <c r="MD40" s="17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</row>
    <row r="41" spans="1:371" ht="13.8" thickBot="1" x14ac:dyDescent="0.3">
      <c r="A41" s="72">
        <v>15.893028322440101</v>
      </c>
      <c r="B41" s="74"/>
      <c r="C41" s="38" t="s">
        <v>70</v>
      </c>
      <c r="D41" s="70"/>
      <c r="E41" s="70"/>
      <c r="F41" s="70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9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1"/>
      <c r="JU41" s="31"/>
      <c r="JV41" s="31"/>
      <c r="JW41" s="31"/>
      <c r="JX41" s="31"/>
      <c r="JY41" s="31"/>
      <c r="JZ41" s="31"/>
      <c r="KA41" s="31"/>
      <c r="KB41" s="31"/>
      <c r="KC41" s="31"/>
      <c r="KD41" s="31"/>
      <c r="KE41" s="31"/>
      <c r="KF41" s="31"/>
      <c r="KG41" s="31"/>
      <c r="KH41" s="31"/>
      <c r="KI41" s="31"/>
      <c r="KJ41" s="31"/>
      <c r="KK41" s="31"/>
      <c r="KL41" s="31"/>
      <c r="KM41" s="31"/>
      <c r="KN41" s="31"/>
      <c r="KO41" s="31"/>
      <c r="KP41" s="31"/>
      <c r="KQ41" s="31"/>
      <c r="KR41" s="31"/>
      <c r="KS41" s="31"/>
      <c r="KT41" s="31"/>
      <c r="KU41" s="31"/>
      <c r="KV41" s="31"/>
      <c r="KW41" s="31"/>
      <c r="KX41" s="31"/>
      <c r="KY41" s="32"/>
      <c r="KZ41" s="32"/>
      <c r="LA41" s="32"/>
      <c r="LB41" s="32"/>
      <c r="LC41" s="32"/>
      <c r="LD41" s="32"/>
      <c r="LE41" s="32"/>
      <c r="LF41" s="32"/>
      <c r="LG41" s="32"/>
      <c r="LH41" s="32"/>
      <c r="LI41" s="32"/>
      <c r="LJ41" s="32"/>
      <c r="LK41" s="32"/>
      <c r="LL41" s="32"/>
      <c r="LM41" s="32"/>
      <c r="LN41" s="32"/>
      <c r="LO41" s="32"/>
      <c r="LP41" s="32"/>
      <c r="LQ41" s="32"/>
      <c r="LR41" s="32"/>
      <c r="LS41" s="32"/>
      <c r="LT41" s="32"/>
      <c r="LU41" s="32"/>
      <c r="LV41" s="32"/>
      <c r="LW41" s="32"/>
      <c r="LX41" s="32"/>
      <c r="LY41" s="32"/>
      <c r="LZ41" s="32"/>
      <c r="MA41" s="32"/>
      <c r="MB41" s="32"/>
      <c r="MC41" s="35"/>
      <c r="MD41" s="17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</row>
    <row r="42" spans="1:371" x14ac:dyDescent="0.25">
      <c r="A42" s="71">
        <v>17</v>
      </c>
      <c r="B42" s="73"/>
      <c r="C42" s="36" t="s">
        <v>18</v>
      </c>
      <c r="D42" s="69">
        <f t="shared" ref="D42" si="38">SUMIFS($G42:$MC42,$G43:$MC43,1)</f>
        <v>0</v>
      </c>
      <c r="E42" s="69">
        <f t="shared" ref="E42" si="39">SUMIFS($G42:$MC42,$G43:$MC43,2)</f>
        <v>0</v>
      </c>
      <c r="F42" s="69">
        <f t="shared" ref="F42" si="40">SUMIFS($G42:$MC42,$G43:$MC43,3)</f>
        <v>0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20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  <c r="GA42" s="25"/>
      <c r="GB42" s="25"/>
      <c r="GC42" s="25"/>
      <c r="GD42" s="25"/>
      <c r="GE42" s="25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3"/>
      <c r="KZ42" s="23"/>
      <c r="LA42" s="23"/>
      <c r="LB42" s="23"/>
      <c r="LC42" s="23"/>
      <c r="LD42" s="23"/>
      <c r="LE42" s="23"/>
      <c r="LF42" s="23"/>
      <c r="LG42" s="23"/>
      <c r="LH42" s="23"/>
      <c r="LI42" s="23"/>
      <c r="LJ42" s="23"/>
      <c r="LK42" s="23"/>
      <c r="LL42" s="23"/>
      <c r="LM42" s="23"/>
      <c r="LN42" s="23"/>
      <c r="LO42" s="23"/>
      <c r="LP42" s="23"/>
      <c r="LQ42" s="23"/>
      <c r="LR42" s="23"/>
      <c r="LS42" s="23"/>
      <c r="LT42" s="23"/>
      <c r="LU42" s="23"/>
      <c r="LV42" s="23"/>
      <c r="LW42" s="23"/>
      <c r="LX42" s="23"/>
      <c r="LY42" s="23"/>
      <c r="LZ42" s="23"/>
      <c r="MA42" s="23"/>
      <c r="MB42" s="23"/>
      <c r="MC42" s="27"/>
      <c r="MD42" s="17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</row>
    <row r="43" spans="1:371" ht="13.8" thickBot="1" x14ac:dyDescent="0.3">
      <c r="A43" s="72">
        <v>16.8168845315904</v>
      </c>
      <c r="B43" s="74"/>
      <c r="C43" s="38" t="s">
        <v>70</v>
      </c>
      <c r="D43" s="70"/>
      <c r="E43" s="70"/>
      <c r="F43" s="70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9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1"/>
      <c r="JU43" s="31"/>
      <c r="JV43" s="31"/>
      <c r="JW43" s="31"/>
      <c r="JX43" s="31"/>
      <c r="JY43" s="31"/>
      <c r="JZ43" s="31"/>
      <c r="KA43" s="31"/>
      <c r="KB43" s="31"/>
      <c r="KC43" s="31"/>
      <c r="KD43" s="31"/>
      <c r="KE43" s="31"/>
      <c r="KF43" s="31"/>
      <c r="KG43" s="31"/>
      <c r="KH43" s="31"/>
      <c r="KI43" s="31"/>
      <c r="KJ43" s="31"/>
      <c r="KK43" s="31"/>
      <c r="KL43" s="31"/>
      <c r="KM43" s="31"/>
      <c r="KN43" s="31"/>
      <c r="KO43" s="31"/>
      <c r="KP43" s="31"/>
      <c r="KQ43" s="31"/>
      <c r="KR43" s="31"/>
      <c r="KS43" s="31"/>
      <c r="KT43" s="31"/>
      <c r="KU43" s="31"/>
      <c r="KV43" s="31"/>
      <c r="KW43" s="31"/>
      <c r="KX43" s="31"/>
      <c r="KY43" s="32"/>
      <c r="KZ43" s="32"/>
      <c r="LA43" s="32"/>
      <c r="LB43" s="32"/>
      <c r="LC43" s="32"/>
      <c r="LD43" s="32"/>
      <c r="LE43" s="32"/>
      <c r="LF43" s="32"/>
      <c r="LG43" s="32"/>
      <c r="LH43" s="32"/>
      <c r="LI43" s="32"/>
      <c r="LJ43" s="32"/>
      <c r="LK43" s="32"/>
      <c r="LL43" s="32"/>
      <c r="LM43" s="32"/>
      <c r="LN43" s="32"/>
      <c r="LO43" s="32"/>
      <c r="LP43" s="32"/>
      <c r="LQ43" s="32"/>
      <c r="LR43" s="32"/>
      <c r="LS43" s="32"/>
      <c r="LT43" s="32"/>
      <c r="LU43" s="32"/>
      <c r="LV43" s="32"/>
      <c r="LW43" s="32"/>
      <c r="LX43" s="32"/>
      <c r="LY43" s="32"/>
      <c r="LZ43" s="32"/>
      <c r="MA43" s="32"/>
      <c r="MB43" s="32"/>
      <c r="MC43" s="35"/>
      <c r="MD43" s="17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</row>
    <row r="44" spans="1:371" x14ac:dyDescent="0.25">
      <c r="A44" s="71">
        <v>18</v>
      </c>
      <c r="B44" s="73"/>
      <c r="C44" s="36" t="s">
        <v>18</v>
      </c>
      <c r="D44" s="69">
        <f t="shared" ref="D44" si="41">SUMIFS($G44:$MC44,$G45:$MC45,1)</f>
        <v>0</v>
      </c>
      <c r="E44" s="69">
        <f t="shared" ref="E44" si="42">SUMIFS($G44:$MC44,$G45:$MC45,2)</f>
        <v>0</v>
      </c>
      <c r="F44" s="69">
        <f t="shared" ref="F44" si="43">SUMIFS($G44:$MC44,$G45:$MC45,3)</f>
        <v>0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20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  <c r="KO44" s="22"/>
      <c r="KP44" s="22"/>
      <c r="KQ44" s="22"/>
      <c r="KR44" s="22"/>
      <c r="KS44" s="22"/>
      <c r="KT44" s="22"/>
      <c r="KU44" s="22"/>
      <c r="KV44" s="22"/>
      <c r="KW44" s="22"/>
      <c r="KX44" s="22"/>
      <c r="KY44" s="23"/>
      <c r="KZ44" s="23"/>
      <c r="LA44" s="23"/>
      <c r="LB44" s="23"/>
      <c r="LC44" s="23"/>
      <c r="LD44" s="23"/>
      <c r="LE44" s="23"/>
      <c r="LF44" s="23"/>
      <c r="LG44" s="23"/>
      <c r="LH44" s="23"/>
      <c r="LI44" s="23"/>
      <c r="LJ44" s="23"/>
      <c r="LK44" s="23"/>
      <c r="LL44" s="23"/>
      <c r="LM44" s="23"/>
      <c r="LN44" s="23"/>
      <c r="LO44" s="23"/>
      <c r="LP44" s="23"/>
      <c r="LQ44" s="23"/>
      <c r="LR44" s="23"/>
      <c r="LS44" s="23"/>
      <c r="LT44" s="23"/>
      <c r="LU44" s="23"/>
      <c r="LV44" s="23"/>
      <c r="LW44" s="23"/>
      <c r="LX44" s="23"/>
      <c r="LY44" s="23"/>
      <c r="LZ44" s="23"/>
      <c r="MA44" s="23"/>
      <c r="MB44" s="23"/>
      <c r="MC44" s="27"/>
      <c r="MD44" s="17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</row>
    <row r="45" spans="1:371" ht="13.8" thickBot="1" x14ac:dyDescent="0.3">
      <c r="A45" s="72">
        <v>17.740740740740801</v>
      </c>
      <c r="B45" s="74"/>
      <c r="C45" s="38" t="s">
        <v>70</v>
      </c>
      <c r="D45" s="70"/>
      <c r="E45" s="70"/>
      <c r="F45" s="70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9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30"/>
      <c r="IQ45" s="30"/>
      <c r="IR45" s="30"/>
      <c r="IS45" s="30"/>
      <c r="IT45" s="30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1"/>
      <c r="JU45" s="31"/>
      <c r="JV45" s="31"/>
      <c r="JW45" s="31"/>
      <c r="JX45" s="31"/>
      <c r="JY45" s="31"/>
      <c r="JZ45" s="31"/>
      <c r="KA45" s="31"/>
      <c r="KB45" s="31"/>
      <c r="KC45" s="31"/>
      <c r="KD45" s="31"/>
      <c r="KE45" s="31"/>
      <c r="KF45" s="31"/>
      <c r="KG45" s="31"/>
      <c r="KH45" s="31"/>
      <c r="KI45" s="31"/>
      <c r="KJ45" s="31"/>
      <c r="KK45" s="31"/>
      <c r="KL45" s="31"/>
      <c r="KM45" s="31"/>
      <c r="KN45" s="31"/>
      <c r="KO45" s="31"/>
      <c r="KP45" s="31"/>
      <c r="KQ45" s="31"/>
      <c r="KR45" s="31"/>
      <c r="KS45" s="31"/>
      <c r="KT45" s="31"/>
      <c r="KU45" s="31"/>
      <c r="KV45" s="31"/>
      <c r="KW45" s="31"/>
      <c r="KX45" s="31"/>
      <c r="KY45" s="32"/>
      <c r="KZ45" s="32"/>
      <c r="LA45" s="32"/>
      <c r="LB45" s="32"/>
      <c r="LC45" s="32"/>
      <c r="LD45" s="32"/>
      <c r="LE45" s="32"/>
      <c r="LF45" s="32"/>
      <c r="LG45" s="32"/>
      <c r="LH45" s="32"/>
      <c r="LI45" s="32"/>
      <c r="LJ45" s="32"/>
      <c r="LK45" s="32"/>
      <c r="LL45" s="32"/>
      <c r="LM45" s="32"/>
      <c r="LN45" s="32"/>
      <c r="LO45" s="32"/>
      <c r="LP45" s="32"/>
      <c r="LQ45" s="32"/>
      <c r="LR45" s="32"/>
      <c r="LS45" s="32"/>
      <c r="LT45" s="32"/>
      <c r="LU45" s="32"/>
      <c r="LV45" s="32"/>
      <c r="LW45" s="32"/>
      <c r="LX45" s="32"/>
      <c r="LY45" s="32"/>
      <c r="LZ45" s="32"/>
      <c r="MA45" s="32"/>
      <c r="MB45" s="32"/>
      <c r="MC45" s="35"/>
      <c r="MD45" s="17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</row>
  </sheetData>
  <customSheetViews>
    <customSheetView guid="{F0A223A1-BFEF-4008-9CBC-33BE820229F1}" hiddenColumns="1">
      <pane xSplit="2" ySplit="1" topLeftCell="C2" activePane="bottomRight" state="frozen"/>
      <selection pane="bottomRight" activeCell="B3" sqref="B3:E6"/>
      <pageMargins left="0.7" right="0.7" top="0.75" bottom="0.75" header="0.3" footer="0.3"/>
    </customSheetView>
  </customSheetViews>
  <mergeCells count="91">
    <mergeCell ref="D18:D19"/>
    <mergeCell ref="B1:G1"/>
    <mergeCell ref="B10:B11"/>
    <mergeCell ref="B12:B13"/>
    <mergeCell ref="B14:B15"/>
    <mergeCell ref="B16:B17"/>
    <mergeCell ref="F10:F11"/>
    <mergeCell ref="D12:D13"/>
    <mergeCell ref="E12:E13"/>
    <mergeCell ref="F12:F13"/>
    <mergeCell ref="D14:D15"/>
    <mergeCell ref="B20:B21"/>
    <mergeCell ref="B22:B23"/>
    <mergeCell ref="B24:B25"/>
    <mergeCell ref="B26:B27"/>
    <mergeCell ref="A10:A11"/>
    <mergeCell ref="A12:A13"/>
    <mergeCell ref="A14:A15"/>
    <mergeCell ref="A16:A17"/>
    <mergeCell ref="A18:A19"/>
    <mergeCell ref="A20:A21"/>
    <mergeCell ref="B18:B19"/>
    <mergeCell ref="A36:A37"/>
    <mergeCell ref="B36:B37"/>
    <mergeCell ref="A22:A23"/>
    <mergeCell ref="A24:A25"/>
    <mergeCell ref="A26:A27"/>
    <mergeCell ref="A28:A29"/>
    <mergeCell ref="B28:B29"/>
    <mergeCell ref="A30:A31"/>
    <mergeCell ref="B30:B31"/>
    <mergeCell ref="D30:D31"/>
    <mergeCell ref="A44:A45"/>
    <mergeCell ref="B44:B45"/>
    <mergeCell ref="D10:D11"/>
    <mergeCell ref="E10:E11"/>
    <mergeCell ref="D16:D17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D20:D21"/>
    <mergeCell ref="D22:D23"/>
    <mergeCell ref="D24:D25"/>
    <mergeCell ref="D26:D27"/>
    <mergeCell ref="D28:D29"/>
    <mergeCell ref="D44:D45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D32:D33"/>
    <mergeCell ref="D34:D35"/>
    <mergeCell ref="D36:D37"/>
    <mergeCell ref="D38:D39"/>
    <mergeCell ref="D40:D41"/>
    <mergeCell ref="D42:D43"/>
    <mergeCell ref="E44:E45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E32:E33"/>
    <mergeCell ref="E34:E35"/>
    <mergeCell ref="E36:E37"/>
    <mergeCell ref="E38:E39"/>
    <mergeCell ref="E40:E41"/>
    <mergeCell ref="E42:E43"/>
    <mergeCell ref="F44:F45"/>
    <mergeCell ref="F32:F33"/>
    <mergeCell ref="F34:F35"/>
    <mergeCell ref="F36:F37"/>
    <mergeCell ref="F38:F39"/>
    <mergeCell ref="F40:F41"/>
    <mergeCell ref="F42:F43"/>
  </mergeCells>
  <phoneticPr fontId="4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1FEF-B7D1-44E1-9124-ED2A9B50558D}">
  <sheetPr>
    <pageSetUpPr fitToPage="1"/>
  </sheetPr>
  <dimension ref="B2:P92"/>
  <sheetViews>
    <sheetView view="pageBreakPreview" zoomScale="70" zoomScaleNormal="70" zoomScaleSheetLayoutView="70" zoomScalePageLayoutView="40" workbookViewId="0">
      <selection activeCell="F12" sqref="F12"/>
    </sheetView>
  </sheetViews>
  <sheetFormatPr baseColWidth="10" defaultRowHeight="17.399999999999999" x14ac:dyDescent="0.25"/>
  <cols>
    <col min="1" max="1" width="6.109375" style="57" customWidth="1"/>
    <col min="2" max="2" width="21.88671875" style="57" customWidth="1"/>
    <col min="3" max="3" width="20" style="57" customWidth="1"/>
    <col min="4" max="4" width="30.109375" style="57" customWidth="1"/>
    <col min="5" max="5" width="18.33203125" style="57" customWidth="1"/>
    <col min="6" max="6" width="31.44140625" style="57" customWidth="1"/>
    <col min="7" max="7" width="29.44140625" style="57" customWidth="1"/>
    <col min="8" max="8" width="5.6640625" style="57" customWidth="1"/>
    <col min="9" max="9" width="6.109375" style="57" customWidth="1"/>
    <col min="10" max="10" width="21.88671875" style="57" customWidth="1"/>
    <col min="11" max="11" width="20" style="57" customWidth="1"/>
    <col min="12" max="12" width="30.109375" style="57" customWidth="1"/>
    <col min="13" max="13" width="18.33203125" style="57" customWidth="1"/>
    <col min="14" max="14" width="31.44140625" style="57" customWidth="1"/>
    <col min="15" max="15" width="29.44140625" style="57" customWidth="1"/>
    <col min="16" max="16" width="5.6640625" style="57" customWidth="1"/>
    <col min="17" max="16384" width="11.5546875" style="57"/>
  </cols>
  <sheetData>
    <row r="2" spans="2:15" ht="30.6" customHeight="1" x14ac:dyDescent="0.25"/>
    <row r="10" spans="2:15" x14ac:dyDescent="0.25">
      <c r="B10" s="83" t="s">
        <v>29</v>
      </c>
      <c r="C10" s="83"/>
      <c r="D10" s="83"/>
      <c r="E10" s="83"/>
      <c r="F10" s="83"/>
      <c r="G10" s="83"/>
      <c r="J10" s="83" t="s">
        <v>29</v>
      </c>
      <c r="K10" s="83"/>
      <c r="L10" s="83"/>
      <c r="M10" s="83"/>
      <c r="N10" s="83"/>
      <c r="O10" s="83"/>
    </row>
    <row r="11" spans="2:15" x14ac:dyDescent="0.25">
      <c r="B11" s="83" t="s">
        <v>30</v>
      </c>
      <c r="C11" s="83"/>
      <c r="D11" s="83"/>
      <c r="E11" s="83"/>
      <c r="F11" s="83"/>
      <c r="G11" s="83"/>
      <c r="J11" s="83" t="s">
        <v>30</v>
      </c>
      <c r="K11" s="83"/>
      <c r="L11" s="83"/>
      <c r="M11" s="83"/>
      <c r="N11" s="83"/>
      <c r="O11" s="83"/>
    </row>
    <row r="19" spans="2:16" ht="27" customHeight="1" x14ac:dyDescent="0.25">
      <c r="B19" s="55" t="s">
        <v>35</v>
      </c>
      <c r="C19" s="58"/>
      <c r="D19" s="55" t="s">
        <v>36</v>
      </c>
      <c r="E19" s="58"/>
      <c r="F19" s="55" t="s">
        <v>50</v>
      </c>
      <c r="G19" s="58"/>
      <c r="J19" s="55" t="s">
        <v>35</v>
      </c>
      <c r="K19" s="58" t="s">
        <v>52</v>
      </c>
      <c r="L19" s="55" t="s">
        <v>36</v>
      </c>
      <c r="M19" s="58" t="s">
        <v>53</v>
      </c>
      <c r="N19" s="55" t="s">
        <v>50</v>
      </c>
      <c r="O19" s="58" t="s">
        <v>54</v>
      </c>
    </row>
    <row r="20" spans="2:16" ht="36" x14ac:dyDescent="0.25">
      <c r="B20" s="55" t="s">
        <v>38</v>
      </c>
      <c r="C20" s="58"/>
      <c r="D20" s="55" t="s">
        <v>39</v>
      </c>
      <c r="E20" s="59"/>
      <c r="F20" s="55" t="s">
        <v>40</v>
      </c>
      <c r="G20" s="56"/>
      <c r="H20" s="56"/>
      <c r="J20" s="55" t="s">
        <v>38</v>
      </c>
      <c r="K20" s="58" t="s">
        <v>55</v>
      </c>
      <c r="L20" s="55" t="s">
        <v>56</v>
      </c>
      <c r="M20" s="59" t="s">
        <v>57</v>
      </c>
      <c r="N20" s="55" t="s">
        <v>40</v>
      </c>
      <c r="O20" s="58" t="s">
        <v>58</v>
      </c>
      <c r="P20" s="56"/>
    </row>
    <row r="21" spans="2:16" ht="21.6" customHeight="1" x14ac:dyDescent="0.25">
      <c r="B21" s="78" t="s">
        <v>49</v>
      </c>
      <c r="C21" s="78"/>
      <c r="D21" s="55"/>
      <c r="E21" s="62"/>
      <c r="F21" s="56"/>
      <c r="G21" s="56"/>
      <c r="H21" s="56"/>
      <c r="J21" s="78" t="s">
        <v>49</v>
      </c>
      <c r="K21" s="78"/>
      <c r="L21" s="61" t="s">
        <v>59</v>
      </c>
      <c r="M21" s="62"/>
      <c r="N21" s="56"/>
      <c r="O21" s="56"/>
      <c r="P21" s="56"/>
    </row>
    <row r="22" spans="2:16" ht="14.4" customHeight="1" x14ac:dyDescent="0.25">
      <c r="B22" s="78" t="s">
        <v>41</v>
      </c>
      <c r="C22" s="78"/>
      <c r="D22" s="78"/>
      <c r="E22" s="78"/>
      <c r="F22" s="58"/>
      <c r="G22" s="55" t="s">
        <v>48</v>
      </c>
      <c r="H22" s="56"/>
      <c r="J22" s="78" t="s">
        <v>41</v>
      </c>
      <c r="K22" s="78"/>
      <c r="L22" s="78"/>
      <c r="M22" s="78"/>
      <c r="N22" s="58" t="s">
        <v>61</v>
      </c>
      <c r="O22" s="55" t="s">
        <v>62</v>
      </c>
      <c r="P22" s="56"/>
    </row>
    <row r="24" spans="2:16" x14ac:dyDescent="0.25">
      <c r="B24" s="60" t="s">
        <v>34</v>
      </c>
      <c r="J24" s="60" t="s">
        <v>34</v>
      </c>
    </row>
    <row r="25" spans="2:16" x14ac:dyDescent="0.25">
      <c r="B25" s="57" t="s">
        <v>42</v>
      </c>
      <c r="J25" s="57" t="s">
        <v>42</v>
      </c>
    </row>
    <row r="28" spans="2:16" x14ac:dyDescent="0.25">
      <c r="B28" s="57" t="s">
        <v>43</v>
      </c>
      <c r="J28" s="57" t="s">
        <v>43</v>
      </c>
    </row>
    <row r="32" spans="2:16" x14ac:dyDescent="0.25">
      <c r="B32" s="57" t="s">
        <v>43</v>
      </c>
      <c r="J32" s="57" t="s">
        <v>43</v>
      </c>
    </row>
    <row r="37" spans="2:15" x14ac:dyDescent="0.25">
      <c r="B37" s="51" t="s">
        <v>27</v>
      </c>
      <c r="C37" s="81" t="s">
        <v>26</v>
      </c>
      <c r="D37" s="82"/>
      <c r="E37" s="51" t="s">
        <v>23</v>
      </c>
      <c r="F37" s="51" t="s">
        <v>44</v>
      </c>
      <c r="G37" s="51" t="s">
        <v>46</v>
      </c>
      <c r="J37" s="51" t="s">
        <v>27</v>
      </c>
      <c r="K37" s="81" t="s">
        <v>26</v>
      </c>
      <c r="L37" s="82"/>
      <c r="M37" s="51" t="s">
        <v>23</v>
      </c>
      <c r="N37" s="51" t="s">
        <v>44</v>
      </c>
      <c r="O37" s="51" t="s">
        <v>46</v>
      </c>
    </row>
    <row r="38" spans="2:15" ht="33" customHeight="1" x14ac:dyDescent="0.25">
      <c r="B38" s="52" t="s">
        <v>19</v>
      </c>
      <c r="C38" s="79" t="s">
        <v>0</v>
      </c>
      <c r="D38" s="80"/>
      <c r="E38" s="53">
        <v>8.8000000000000007</v>
      </c>
      <c r="F38" s="54"/>
      <c r="G38" s="53"/>
      <c r="J38" s="52" t="s">
        <v>19</v>
      </c>
      <c r="K38" s="79" t="s">
        <v>0</v>
      </c>
      <c r="L38" s="80"/>
      <c r="M38" s="53">
        <v>8.8000000000000007</v>
      </c>
      <c r="N38" s="54">
        <v>5</v>
      </c>
      <c r="O38" s="53">
        <f>M38*N38</f>
        <v>44</v>
      </c>
    </row>
    <row r="39" spans="2:15" ht="29.4" customHeight="1" x14ac:dyDescent="0.25">
      <c r="B39" s="52" t="s">
        <v>21</v>
      </c>
      <c r="C39" s="79" t="s">
        <v>1</v>
      </c>
      <c r="D39" s="80"/>
      <c r="E39" s="53">
        <f>8.8*2</f>
        <v>17.600000000000001</v>
      </c>
      <c r="F39" s="54"/>
      <c r="G39" s="53"/>
      <c r="J39" s="52" t="s">
        <v>21</v>
      </c>
      <c r="K39" s="79" t="s">
        <v>1</v>
      </c>
      <c r="L39" s="80"/>
      <c r="M39" s="53">
        <f>8.8*2</f>
        <v>17.600000000000001</v>
      </c>
      <c r="N39" s="54">
        <v>5</v>
      </c>
      <c r="O39" s="53">
        <f t="shared" ref="O39:O40" si="0">M39*N39</f>
        <v>88</v>
      </c>
    </row>
    <row r="40" spans="2:15" ht="53.4" customHeight="1" x14ac:dyDescent="0.25">
      <c r="B40" s="52" t="s">
        <v>22</v>
      </c>
      <c r="C40" s="79" t="s">
        <v>20</v>
      </c>
      <c r="D40" s="80"/>
      <c r="E40" s="53">
        <f>8.8*3</f>
        <v>26.400000000000002</v>
      </c>
      <c r="F40" s="54"/>
      <c r="G40" s="53"/>
      <c r="J40" s="52" t="s">
        <v>22</v>
      </c>
      <c r="K40" s="79" t="s">
        <v>20</v>
      </c>
      <c r="L40" s="80"/>
      <c r="M40" s="53">
        <f>8.8*3</f>
        <v>26.400000000000002</v>
      </c>
      <c r="N40" s="54">
        <v>5</v>
      </c>
      <c r="O40" s="53">
        <f t="shared" si="0"/>
        <v>132</v>
      </c>
    </row>
    <row r="41" spans="2:15" x14ac:dyDescent="0.25">
      <c r="E41" s="52" t="s">
        <v>45</v>
      </c>
      <c r="F41" s="53"/>
      <c r="G41" s="53"/>
      <c r="M41" s="52" t="s">
        <v>45</v>
      </c>
      <c r="N41" s="52">
        <f>SUM(N38:N40)</f>
        <v>15</v>
      </c>
      <c r="O41" s="53">
        <f>SUM(O38:O40)</f>
        <v>264</v>
      </c>
    </row>
    <row r="43" spans="2:15" ht="27" customHeight="1" x14ac:dyDescent="0.25">
      <c r="B43" s="78" t="s">
        <v>51</v>
      </c>
      <c r="C43" s="78"/>
      <c r="D43" s="78"/>
      <c r="E43" s="78"/>
      <c r="F43" s="78"/>
      <c r="G43" s="78"/>
      <c r="J43" s="78" t="s">
        <v>60</v>
      </c>
      <c r="K43" s="78"/>
      <c r="L43" s="78"/>
      <c r="M43" s="78"/>
      <c r="N43" s="78"/>
      <c r="O43" s="78"/>
    </row>
    <row r="44" spans="2:15" ht="35.4" customHeight="1" x14ac:dyDescent="0.25">
      <c r="B44" s="78"/>
      <c r="C44" s="78"/>
      <c r="D44" s="78"/>
      <c r="E44" s="78"/>
      <c r="F44" s="78"/>
      <c r="G44" s="78"/>
      <c r="J44" s="78"/>
      <c r="K44" s="78"/>
      <c r="L44" s="78"/>
      <c r="M44" s="78"/>
      <c r="N44" s="78"/>
      <c r="O44" s="78"/>
    </row>
    <row r="45" spans="2:15" x14ac:dyDescent="0.25">
      <c r="B45" s="56"/>
      <c r="C45" s="56"/>
      <c r="D45" s="56"/>
      <c r="F45" s="56"/>
      <c r="G45" s="56"/>
      <c r="J45" s="56"/>
      <c r="K45" s="56"/>
      <c r="L45" s="56"/>
      <c r="N45" s="56"/>
      <c r="O45" s="56"/>
    </row>
    <row r="46" spans="2:15" ht="34.799999999999997" customHeight="1" x14ac:dyDescent="0.25">
      <c r="E46" s="56" t="s">
        <v>32</v>
      </c>
      <c r="M46" s="56" t="s">
        <v>32</v>
      </c>
    </row>
    <row r="47" spans="2:15" x14ac:dyDescent="0.25">
      <c r="E47" s="57" t="s">
        <v>37</v>
      </c>
      <c r="M47" s="57" t="s">
        <v>37</v>
      </c>
    </row>
    <row r="48" spans="2:15" x14ac:dyDescent="0.25">
      <c r="E48" s="57" t="s">
        <v>47</v>
      </c>
      <c r="M48" s="57" t="s">
        <v>47</v>
      </c>
    </row>
    <row r="57" ht="2.4" customHeight="1" x14ac:dyDescent="0.25"/>
    <row r="58" ht="17.399999999999999" hidden="1" customHeight="1" x14ac:dyDescent="0.25"/>
    <row r="59" ht="17.399999999999999" hidden="1" customHeight="1" x14ac:dyDescent="0.25"/>
    <row r="60" ht="17.399999999999999" hidden="1" customHeight="1" x14ac:dyDescent="0.25"/>
    <row r="61" ht="17.399999999999999" hidden="1" customHeight="1" x14ac:dyDescent="0.25"/>
    <row r="62" ht="17.399999999999999" hidden="1" customHeight="1" x14ac:dyDescent="0.25"/>
    <row r="63" ht="17.399999999999999" hidden="1" customHeight="1" x14ac:dyDescent="0.25"/>
    <row r="64" ht="17.399999999999999" hidden="1" customHeight="1" x14ac:dyDescent="0.25"/>
    <row r="65" ht="17.399999999999999" hidden="1" customHeight="1" x14ac:dyDescent="0.25"/>
    <row r="66" ht="17.399999999999999" hidden="1" customHeight="1" x14ac:dyDescent="0.25"/>
    <row r="67" ht="17.399999999999999" hidden="1" customHeight="1" x14ac:dyDescent="0.25"/>
    <row r="68" ht="17.399999999999999" hidden="1" customHeight="1" x14ac:dyDescent="0.25"/>
    <row r="69" ht="17.399999999999999" hidden="1" customHeight="1" x14ac:dyDescent="0.25"/>
    <row r="70" ht="17.399999999999999" hidden="1" customHeight="1" x14ac:dyDescent="0.25"/>
    <row r="71" ht="17.399999999999999" hidden="1" customHeight="1" x14ac:dyDescent="0.25"/>
    <row r="72" ht="17.399999999999999" hidden="1" customHeight="1" x14ac:dyDescent="0.25"/>
    <row r="73" ht="17.399999999999999" hidden="1" customHeight="1" x14ac:dyDescent="0.25"/>
    <row r="74" ht="17.399999999999999" hidden="1" customHeight="1" x14ac:dyDescent="0.25"/>
    <row r="75" ht="17.399999999999999" hidden="1" customHeight="1" x14ac:dyDescent="0.25"/>
    <row r="76" ht="17.399999999999999" hidden="1" customHeight="1" x14ac:dyDescent="0.25"/>
    <row r="77" ht="17.399999999999999" hidden="1" customHeight="1" x14ac:dyDescent="0.25"/>
    <row r="78" ht="17.399999999999999" hidden="1" customHeight="1" x14ac:dyDescent="0.25"/>
    <row r="79" ht="17.399999999999999" hidden="1" customHeight="1" x14ac:dyDescent="0.25"/>
    <row r="80" ht="17.399999999999999" hidden="1" customHeight="1" x14ac:dyDescent="0.25"/>
    <row r="81" ht="17.399999999999999" hidden="1" customHeight="1" x14ac:dyDescent="0.25"/>
    <row r="82" ht="17.399999999999999" hidden="1" customHeight="1" x14ac:dyDescent="0.25"/>
    <row r="83" ht="17.399999999999999" hidden="1" customHeight="1" x14ac:dyDescent="0.25"/>
    <row r="84" ht="17.399999999999999" hidden="1" customHeight="1" x14ac:dyDescent="0.25"/>
    <row r="85" ht="17.399999999999999" hidden="1" customHeight="1" x14ac:dyDescent="0.25"/>
    <row r="86" ht="17.399999999999999" hidden="1" customHeight="1" x14ac:dyDescent="0.25"/>
    <row r="87" ht="17.399999999999999" hidden="1" customHeight="1" x14ac:dyDescent="0.25"/>
    <row r="88" ht="17.399999999999999" hidden="1" customHeight="1" x14ac:dyDescent="0.25"/>
    <row r="89" ht="17.399999999999999" hidden="1" customHeight="1" x14ac:dyDescent="0.25"/>
    <row r="90" ht="17.399999999999999" hidden="1" customHeight="1" x14ac:dyDescent="0.25"/>
    <row r="91" ht="17.399999999999999" hidden="1" customHeight="1" x14ac:dyDescent="0.25"/>
    <row r="92" ht="17.399999999999999" hidden="1" customHeight="1" x14ac:dyDescent="0.25"/>
  </sheetData>
  <customSheetViews>
    <customSheetView guid="{F0A223A1-BFEF-4008-9CBC-33BE820229F1}" scale="40" showPageBreaks="1" fitToPage="1" printArea="1" hiddenRows="1" view="pageLayout">
      <selection sqref="A1:H32"/>
      <pageMargins left="0.70866141732283472" right="0.70866141732283472" top="0.74803149606299213" bottom="0.74803149606299213" header="0.31496062992125984" footer="0.31496062992125984"/>
      <pageSetup paperSize="9" scale="39" orientation="portrait" r:id="rId1"/>
    </customSheetView>
  </customSheetViews>
  <mergeCells count="18">
    <mergeCell ref="J10:O10"/>
    <mergeCell ref="J11:O11"/>
    <mergeCell ref="J21:K21"/>
    <mergeCell ref="C37:D37"/>
    <mergeCell ref="C38:D38"/>
    <mergeCell ref="B10:G10"/>
    <mergeCell ref="B11:G11"/>
    <mergeCell ref="B22:E22"/>
    <mergeCell ref="B21:C21"/>
    <mergeCell ref="C40:D40"/>
    <mergeCell ref="B43:G44"/>
    <mergeCell ref="J43:O44"/>
    <mergeCell ref="K39:L39"/>
    <mergeCell ref="K40:L40"/>
    <mergeCell ref="J22:M22"/>
    <mergeCell ref="K37:L37"/>
    <mergeCell ref="K38:L38"/>
    <mergeCell ref="C39:D39"/>
  </mergeCells>
  <pageMargins left="0.70866141732283472" right="0.70866141732283472" top="0.74803149606299213" bottom="0.74803149606299213" header="0.31496062992125984" footer="0.31496062992125984"/>
  <pageSetup paperSize="9" scale="5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Introduction</vt:lpstr>
      <vt:lpstr>Liste des Bénévoles </vt:lpstr>
      <vt:lpstr>SUIVI BENEVOLE 2026</vt:lpstr>
      <vt:lpstr>Attestation Bénévole</vt:lpstr>
      <vt:lpstr>'Attestation Bénévole'!Zone_d_impression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Marie-Laure-FNEMP</dc:creator>
  <cp:lastModifiedBy>Coordination MNE</cp:lastModifiedBy>
  <cp:lastPrinted>2026-09-08T13:03:25Z</cp:lastPrinted>
  <dcterms:created xsi:type="dcterms:W3CDTF">2015-01-29T14:13:50Z</dcterms:created>
  <dcterms:modified xsi:type="dcterms:W3CDTF">2026-09-11T12:39:50Z</dcterms:modified>
</cp:coreProperties>
</file>